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mc:AlternateContent xmlns:mc="http://schemas.openxmlformats.org/markup-compatibility/2006">
    <mc:Choice Requires="x15">
      <x15ac:absPath xmlns:x15ac="http://schemas.microsoft.com/office/spreadsheetml/2010/11/ac" url="/Users/Cheryl/Library/Mobile Documents/com~apple~CloudDocs/Documents/Metropolitan Mayors Caucus/Environmental Issues/Climate Change/Climate Pollution Reduction Grant/PCAP/"/>
    </mc:Choice>
  </mc:AlternateContent>
  <xr:revisionPtr revIDLastSave="0" documentId="13_ncr:1_{F1E50419-21D0-A74D-9AD9-33A499CAE363}" xr6:coauthVersionLast="47" xr6:coauthVersionMax="47" xr10:uidLastSave="{00000000-0000-0000-0000-000000000000}"/>
  <bookViews>
    <workbookView xWindow="1220" yWindow="500" windowWidth="35840" windowHeight="20100" xr2:uid="{00000000-000D-0000-FFFF-FFFF00000000}"/>
  </bookViews>
  <sheets>
    <sheet name="Priority Strategies" sheetId="11" r:id="rId1"/>
    <sheet name="2 Decarbonize Energy Sources" sheetId="5" r:id="rId2"/>
    <sheet name="3 Optimize" sheetId="3" r:id="rId3"/>
    <sheet name="4 Implement" sheetId="4" r:id="rId4"/>
    <sheet name="5 Decarbonize Trans" sheetId="6" r:id="rId5"/>
    <sheet name="6 Reduce VMT" sheetId="7" r:id="rId6"/>
    <sheet name="7 Manage Water &amp; Waste" sheetId="8" r:id="rId7"/>
    <sheet name="8 Sustain Ecosystems" sheetId="10" r:id="rId8"/>
    <sheet name="1 Demonstrate Leadership" sheetId="9" r:id="rId9"/>
    <sheet name="2021 Regional CAP" sheetId="2" r:id="rId10"/>
    <sheet name="Sheet3" sheetId="13" r:id="rId11"/>
  </sheets>
  <definedNames>
    <definedName name="_xlnm._FilterDatabase" localSheetId="1" hidden="1">'2 Decarbonize Energy Sources'!$A$1:$K$9</definedName>
    <definedName name="_xlnm._FilterDatabase" localSheetId="0" hidden="1">'Priority Strategies'!$A$1:$D$15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1" i="2" l="1"/>
  <c r="D41" i="2"/>
  <c r="C41" i="2"/>
  <c r="E33" i="2"/>
  <c r="D33" i="2"/>
  <c r="C33" i="2"/>
  <c r="E26" i="2"/>
  <c r="D26" i="2"/>
  <c r="C26" i="2"/>
  <c r="E16" i="2"/>
  <c r="D1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tc={9DD8DC2A-14F0-4D04-A3F6-BEF7C1697B4B}</author>
  </authors>
  <commentList>
    <comment ref="J4" authorId="0" shapeId="0" xr:uid="{9DD8DC2A-14F0-4D04-A3F6-BEF7C1697B4B}">
      <text>
        <t>[Threaded comment]
Your version of Excel allows you to read this threaded comment; however, any edits to it will get removed if the file is opened in a newer version of Excel. Learn more: https://go.microsoft.com/fwlink/?linkid=870924
Comment:
    DAC = disadvantaged community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tc={C739F4E3-2D34-4B89-B60A-6506199B5BCF}</author>
  </authors>
  <commentList>
    <comment ref="C15" authorId="0" shapeId="0" xr:uid="{C739F4E3-2D34-4B89-B60A-6506199B5BCF}">
      <text>
        <t>[Threaded comment]
Your version of Excel allows you to read this threaded comment; however, any edits to it will get removed if the file is opened in a newer version of Excel. Learn more: https://go.microsoft.com/fwlink/?linkid=870924
Comment:
    CMAP explain
Reply:
    What is urban freight? Could we include autonomous, clean vehicles, 
Reply:
    Innovative - Last mile
Reply:
    CMAP check</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tc={20C13FF5-1BD1-5E44-9295-1674379D0F95}</author>
  </authors>
  <commentList>
    <comment ref="C9" authorId="0" shapeId="0" xr:uid="{20C13FF5-1BD1-5E44-9295-1674379D0F95}">
      <text>
        <t>[Threaded comment]
Your version of Excel allows you to read this threaded comment; however, any edits to it will get removed if the file is opened in a newer version of Excel. Learn more: https://go.microsoft.com/fwlink/?linkid=870924
Comment:
    update targets 8-6-21
Reply:
    Updated, but only goes to 1 decimal point in CAP and is 2 decimal points here</t>
      </text>
    </comment>
  </commentList>
</comments>
</file>

<file path=xl/sharedStrings.xml><?xml version="1.0" encoding="utf-8"?>
<sst xmlns="http://schemas.openxmlformats.org/spreadsheetml/2006/main" count="1311" uniqueCount="551">
  <si>
    <t>Emissions Reduction MMT CO2e/year</t>
  </si>
  <si>
    <t xml:space="preserve">Objective </t>
  </si>
  <si>
    <t>SDG</t>
  </si>
  <si>
    <t>Strategy</t>
  </si>
  <si>
    <t>Municipal Role</t>
  </si>
  <si>
    <t>Solution Status</t>
  </si>
  <si>
    <t>GHG Reduction Potential</t>
  </si>
  <si>
    <t>Cost</t>
  </si>
  <si>
    <t>Effort Required</t>
  </si>
  <si>
    <t>Lead Partners &amp; Resources</t>
  </si>
  <si>
    <t>Achieve Equity</t>
  </si>
  <si>
    <t>Outcomes (Co-benefits)</t>
  </si>
  <si>
    <t>3,7,8,9,10</t>
  </si>
  <si>
    <t>a</t>
  </si>
  <si>
    <t>Retrofit municipal buildings, facilities, and streetlights for maximum efficiency.</t>
  </si>
  <si>
    <t>Lead</t>
  </si>
  <si>
    <t>Proven</t>
  </si>
  <si>
    <t>Low</t>
  </si>
  <si>
    <t>$$</t>
  </si>
  <si>
    <t>Prioritize access to clean energy jobs in disadvantaged communities.</t>
  </si>
  <si>
    <t>Reduced energy costs; improved building performance; resilient facilities</t>
  </si>
  <si>
    <t>b</t>
  </si>
  <si>
    <t>Support electric space and water heating through demonstration and education.</t>
  </si>
  <si>
    <t>Encourage</t>
  </si>
  <si>
    <t>Aspirational</t>
  </si>
  <si>
    <t>High</t>
  </si>
  <si>
    <t xml:space="preserve">$$$ </t>
  </si>
  <si>
    <t>Med</t>
  </si>
  <si>
    <t>Invest in areas vulnerable to poor indoor air quality.</t>
  </si>
  <si>
    <t>c</t>
  </si>
  <si>
    <t>Engage residential and commercial property owners to optimize building efficiency. Leverage programs such as demand response, energy efficiency, and PACE financing.</t>
  </si>
  <si>
    <t>$</t>
  </si>
  <si>
    <t>Reduced energy costs; reduced peak demand; improved building performance; leveraged private investment; resilient buildings; safe and comfortable homes</t>
  </si>
  <si>
    <t>Implement Clean Energy Policies</t>
  </si>
  <si>
    <t>7, 8, 9, 10</t>
  </si>
  <si>
    <t>Enact</t>
  </si>
  <si>
    <t>Evolving</t>
  </si>
  <si>
    <t>Enabling</t>
  </si>
  <si>
    <t>ICC, IGA</t>
  </si>
  <si>
    <t>$$$</t>
  </si>
  <si>
    <t>Contingent</t>
  </si>
  <si>
    <t>Med High</t>
  </si>
  <si>
    <t>Eliminate franchise cost to residents.</t>
  </si>
  <si>
    <t>Investment in public facilities enabled</t>
  </si>
  <si>
    <t>d</t>
  </si>
  <si>
    <t>Adapt zoning codes and streamline development processes to accelerate investment in solar and other renewable energy systems.</t>
  </si>
  <si>
    <t>Make rooftop solar more accessible by reducing soft costs.</t>
  </si>
  <si>
    <t>Accelerated investment in solar; more affordable, safe and effective renewable energy systems; grid dependency lessened</t>
  </si>
  <si>
    <t xml:space="preserve">Decarbonize Energy Sources  </t>
  </si>
  <si>
    <t>3, 7, 10</t>
  </si>
  <si>
    <t>Provide access to affordable, clean energy.</t>
  </si>
  <si>
    <t xml:space="preserve">Explore renewable district energy solutions </t>
  </si>
  <si>
    <t xml:space="preserve">Increased resilience and efficiency, reduced long-term costs </t>
  </si>
  <si>
    <t>Decarbonize Transportation</t>
  </si>
  <si>
    <t>3, 10, 11, 12</t>
  </si>
  <si>
    <t xml:space="preserve">Create accessible and reliable networks of electric vehicle (EV) chargers. </t>
  </si>
  <si>
    <t>IEPA, IDOT, CMAP,  electric utility, EV industry, employers, property owners, businesses</t>
  </si>
  <si>
    <t>Provide access to clean transportation for all, focus on EV infrastructure for workplace and multi-family dwellings; protect vulnerable residents from tailpipe emissions.</t>
  </si>
  <si>
    <t xml:space="preserve">Electric vehicles displace internal combustion vehicles </t>
  </si>
  <si>
    <t>Lead, Encourage</t>
  </si>
  <si>
    <t>Clean, quiet transit and service vehicles; reduced long-term fuel costs; reduced tailpipe emissions</t>
  </si>
  <si>
    <t>Support strong national fuel efficiency standards.</t>
  </si>
  <si>
    <t>¢</t>
  </si>
  <si>
    <t>Reduced health impacts of tailpipe emissions</t>
  </si>
  <si>
    <t xml:space="preserve">Enact and enforce anti-idling policies.  </t>
  </si>
  <si>
    <t>e</t>
  </si>
  <si>
    <t>Adapt development processes to accelerate investment in EV charging infrastructure.</t>
  </si>
  <si>
    <t>IDOT, electric utility, EV industry, MMC</t>
  </si>
  <si>
    <t>Reduce Vehicle Miles Traveled</t>
  </si>
  <si>
    <t>3, 10, 11</t>
  </si>
  <si>
    <t>Prioritize transit-oriented development and transit-supportive development.</t>
  </si>
  <si>
    <t>RTA, CMAP, developers, property owners, economic development organizations</t>
  </si>
  <si>
    <t>Focus on safe and accessible transportation for vulnerable communities.</t>
  </si>
  <si>
    <t>Development of more compact, accessible neighborhoods; community cohesion strengthened; burden of owning and maintaining personal vehicle lessened</t>
  </si>
  <si>
    <t xml:space="preserve">Collaborate to enhance regional transit and expand capacity.  </t>
  </si>
  <si>
    <t>Combined High</t>
  </si>
  <si>
    <t>Plan and design roadways and corridors to benefit all road users and promote active transportation.</t>
  </si>
  <si>
    <t>IDOT, RTA, counties</t>
  </si>
  <si>
    <t>Provide safe and accessible transportation for all.</t>
  </si>
  <si>
    <t>Build and maintain safe, resilient, and accessible active transportation infrastructure.</t>
  </si>
  <si>
    <t xml:space="preserve">Target disadvantaged communities for investment and education. </t>
  </si>
  <si>
    <t>Encourage walking, biking and transit use through education, incentives, and collaboration.</t>
  </si>
  <si>
    <t>f</t>
  </si>
  <si>
    <t>Strategically manage parking policies to promote active and public transportation.</t>
  </si>
  <si>
    <t xml:space="preserve">Reduced use of personal vehicles, increased active transportation </t>
  </si>
  <si>
    <t>Manage Water and Waste Sustainably</t>
  </si>
  <si>
    <t>3, 6, 10, 12</t>
  </si>
  <si>
    <t>Medium</t>
  </si>
  <si>
    <t>Reduced methane gas emissions</t>
  </si>
  <si>
    <t>Capture and convert wastewater biogas to energy.</t>
  </si>
  <si>
    <t>MWRD, POTW</t>
  </si>
  <si>
    <t>Displacement of fossil fuels</t>
  </si>
  <si>
    <t>SWAs, waste industry</t>
  </si>
  <si>
    <t>Expanded recycling and organic waste industries; value from waste captured</t>
  </si>
  <si>
    <t>Support circular economies.</t>
  </si>
  <si>
    <t>Increase the volume of waste that is recycled and composted.</t>
  </si>
  <si>
    <t xml:space="preserve">Modern, resilient, and efficient water utilities </t>
  </si>
  <si>
    <t>Demonstrate Leadership to Reduce Emissions</t>
  </si>
  <si>
    <t>NA</t>
  </si>
  <si>
    <t>8, 11, 12</t>
  </si>
  <si>
    <t>Establish local sustainability targets that support regional climate objectives.</t>
  </si>
  <si>
    <t>Local energy, water conservation, and waste reduction targets aligned; collaborative and accelerated GHG reduction</t>
  </si>
  <si>
    <t>Build and support a resilient local economy that supports climate objectives.</t>
  </si>
  <si>
    <t>Provide access to green jobs; preserve local retail and services in disadvantaged communities.</t>
  </si>
  <si>
    <t>Prioritize smart technology investments in vulnerable communities.</t>
  </si>
  <si>
    <t xml:space="preserve">Improved operational performance through 'smart’ technology </t>
  </si>
  <si>
    <t>Adopt the Greenest Region Compact and a GRC-based sustainability plan aligned with the regional climate objectives.</t>
  </si>
  <si>
    <t>Tailor plans to the needs of vulnerable communities</t>
  </si>
  <si>
    <t xml:space="preserve">Local plans guide effective action </t>
  </si>
  <si>
    <t>Demonstrate sustainability in municipal operations, purchasing, and through public events.</t>
  </si>
  <si>
    <t>Sustain Ecosystems to Sequester Carbon</t>
  </si>
  <si>
    <t>3, 10, 15</t>
  </si>
  <si>
    <t>Sequestration</t>
  </si>
  <si>
    <t>Maintain accessible open space to invite safe and healthful activity.</t>
  </si>
  <si>
    <t>Stormwater managed sustainably; pollinator and wildlife habitat supported; quality open space encourages active transportation and lifestyles</t>
  </si>
  <si>
    <t>Plant trees and sustain the urban forest.</t>
  </si>
  <si>
    <t>Enact, Encourage</t>
  </si>
  <si>
    <t>Clean water; healthy ecosystems</t>
  </si>
  <si>
    <t>Electric and gas utilities, clean energy industry</t>
  </si>
  <si>
    <t>Electric and gas utilities, building owners</t>
  </si>
  <si>
    <t>Gas and electric utilities</t>
  </si>
  <si>
    <t>Clean energy industry, MMC</t>
  </si>
  <si>
    <t>Clean energy industry, property owners, investors</t>
  </si>
  <si>
    <t>Electric utility, investors, regulators, clean energy industry</t>
  </si>
  <si>
    <t>Clean energy industry, utilities, developers, property owners</t>
  </si>
  <si>
    <t>Federal government</t>
  </si>
  <si>
    <t>School districts, transit agencies, institutions and venues</t>
  </si>
  <si>
    <t>Landfill operators, clean energy industry</t>
  </si>
  <si>
    <t>Economic development organizations, businesses, waste industry</t>
  </si>
  <si>
    <t>Constituents, employers, local businesses, institutions, waste industry</t>
  </si>
  <si>
    <t>Economic development organizations, businesses, academia</t>
  </si>
  <si>
    <t>Constituents, COGs, vendors</t>
  </si>
  <si>
    <t>Constituents, property owners, park districts, IDOT</t>
  </si>
  <si>
    <t>Sustainable Development Goals Addressed</t>
  </si>
  <si>
    <t xml:space="preserve"> </t>
  </si>
  <si>
    <t>Decarbonize Energy Sources</t>
  </si>
  <si>
    <t>Engage diverse civic leaders in target-setting and implementation.</t>
  </si>
  <si>
    <t xml:space="preserve">Local green jobs and sustainable businesses; local production and consumption; reduced transportation costs </t>
  </si>
  <si>
    <t>Integrate smart technology into operations to effectively manage resource consumption.</t>
  </si>
  <si>
    <t>Constituents, nonprofits</t>
  </si>
  <si>
    <t>MMC, StR, nonprofits</t>
  </si>
  <si>
    <t>Prioritize small and minority-owned vendors.</t>
  </si>
  <si>
    <t>Leading by example inspires followers and cooperation across sectors; informed and engaged constituents</t>
  </si>
  <si>
    <t>Procure clean energy for municipal operations. Build renewable energy and energy storage capacity.</t>
  </si>
  <si>
    <t>Modernized, efficient electric grid; resilient distributed generation; thriving renewable energy industry; reduced long-term utility costs; create clean energy jobs</t>
  </si>
  <si>
    <t xml:space="preserve">Engage the community to choose clean energy through procurement, aggregation, financing, community solar, and other collaborative programs  </t>
  </si>
  <si>
    <t>Clean energy industry, nonprofits, electric utility, regulators</t>
  </si>
  <si>
    <t>Expanded market demand for clean energy; informed energy consumers</t>
  </si>
  <si>
    <t>Partner with utilities to complete decarbonization of the local grid, collaborate to decarbonize the multi-state regional grid</t>
  </si>
  <si>
    <t>Replace coal-fired and gas-fired power to improve air quality. Support clean energy jobs training for displaced fossil fuel workers.</t>
  </si>
  <si>
    <t>Improved indoor air quality; increases impact of grid decarbonization</t>
  </si>
  <si>
    <t>Homeowners, CAAs, building owners, electric and gas utilities, clean energy industry, IECA, nonprofits</t>
  </si>
  <si>
    <t xml:space="preserve">Invest in multi-family housing; reduce household energy burden. Provide energy savings information in all languages and formats. </t>
  </si>
  <si>
    <t>Support robust building energy conservation codes, benchmarking, and building performance standards to optimize energy efficiency for retrofit projects.</t>
  </si>
  <si>
    <t xml:space="preserve">Reduce long-term energy burden. Support retrofits and code compliance for low-income property owners. </t>
  </si>
  <si>
    <t>Reduced energy and water costs; improved long-term building performance; operational resilience; leveraged private investment; demonstration of technology and design to achieve net-zero</t>
  </si>
  <si>
    <t>Require high performance, all-electric, and net zero new building construction.</t>
  </si>
  <si>
    <t>Modernize municipal franchise agreements to leverage investment in clean energy and reduce costs to residents.</t>
  </si>
  <si>
    <t>Support state policies to advance clean energy.</t>
  </si>
  <si>
    <t>Assure clean energy investments benefit vulnerable communities</t>
  </si>
  <si>
    <t>Thriving clean energy industry</t>
  </si>
  <si>
    <t>Transition fleets to low- and zero-emission vehicles and encourage others to do so. Encourage the switch to electric passenger vehicles.</t>
  </si>
  <si>
    <t>Promote multi-family housing development near transit stations and along transit routes.</t>
  </si>
  <si>
    <t>g</t>
  </si>
  <si>
    <t>Reduced traffic congestion; improved air quality; improved access to economic opportunity through greater mobility</t>
  </si>
  <si>
    <t>Safe active transportation; connected communities; reduced tailpipe emissions;  improved health and wellness; reduced infrastructure demands for personal vehicles</t>
  </si>
  <si>
    <t>IDOT, counties, forest preserve districts, park districts, nonprofits, COGs</t>
  </si>
  <si>
    <t>Optimize Building Energy</t>
  </si>
  <si>
    <t>Capture landfill emissions and eliminate pipeline methane emissions.</t>
  </si>
  <si>
    <t>Reduce exposure of vulnerable residents. Site landfills and waste operations to avoid harm to low-income and communities of color.</t>
  </si>
  <si>
    <t>Increase composting and biological treatment of waste. Utilize compost and biosolids in landscapes.</t>
  </si>
  <si>
    <t>Reduce exposure to litter and illegal dumping. Site landfills and waste operations to avoid harm to low-income and communities of color.</t>
  </si>
  <si>
    <t>Reduced embedded energy from production, transport, and disposal of materials; reduced persistent waste like plastic; value from waste stream and operations captured; household budgets stretched through smart purchasing</t>
  </si>
  <si>
    <t>Reduce energy needed to deliver safe drinking water and shift operations to clean energy sources.</t>
  </si>
  <si>
    <t>Water supply industry</t>
  </si>
  <si>
    <t>Eliminate lead pipes. Provide access to safe, clean, and affordable water to all.</t>
  </si>
  <si>
    <t>Conserve water supply</t>
  </si>
  <si>
    <t>Reduce energy needed to manage wastewater and shift operation to clean energy sources.</t>
  </si>
  <si>
    <t>Utilities, POTW</t>
  </si>
  <si>
    <t>Provide access to safe, clean and affordable water utilities to all.</t>
  </si>
  <si>
    <t>h</t>
  </si>
  <si>
    <t>Encourage water conservation.</t>
  </si>
  <si>
    <t>Nonprofits, water utilities</t>
  </si>
  <si>
    <t>Reduce water burden.</t>
  </si>
  <si>
    <t>IDNR, forest preserve &amp; park districts, property owners, businesses, institutions, nonprofits, MWRD</t>
  </si>
  <si>
    <t>Encourage property owners to install and maintain sustainable and native landscapes.</t>
  </si>
  <si>
    <t>Sustain tree canopy and gardens for desired cooling benefits in vulnerable communities.</t>
  </si>
  <si>
    <t>Improved air quality; cooling shade mitigates heat islands; reduced cooling energy demands; enhanced livability</t>
  </si>
  <si>
    <t>Encourage citizen tree stewardship.</t>
  </si>
  <si>
    <t>Nonprofits, public gardens, MWRD, POTW, compost industry</t>
  </si>
  <si>
    <t>Preserve soil through low-impact development and restore soil integrity.</t>
  </si>
  <si>
    <t>Developers, counties, MWRD, POTW, compost industry</t>
  </si>
  <si>
    <t>Remediate contaminated soils and restore nature to sites in vulnerable communities.</t>
  </si>
  <si>
    <t>Grow and manage public landscapes to optimize ecosystem services and support biodiversity.</t>
  </si>
  <si>
    <t>Reduce long-term energy burden.</t>
  </si>
  <si>
    <t xml:space="preserve">Elimination of fossil-fuel generated electricity; utility-scale solar, wind, and nuclear power generation  </t>
  </si>
  <si>
    <t>Developers, building owners, clean energy industry, gas and electric utilities</t>
  </si>
  <si>
    <t xml:space="preserve">IEPA, CTA, Pace, Metra, school districts, public and private fleet operators, nonprofits </t>
  </si>
  <si>
    <t>Accelerated investment in EV charging infrastructure; reduced soft costs; safe and effective EV charging systems</t>
  </si>
  <si>
    <t>CTA, RTA, Pace, Metra</t>
  </si>
  <si>
    <t>School districts, nonprofits, employers, local businesses, institutions, CTA, RTA, Metra, Pace</t>
  </si>
  <si>
    <t>Local businesses, economic development organizations, CTA, RTA, Metra, Pace</t>
  </si>
  <si>
    <t>Gas and electric utilities, tech industry,  EMAs, transit agencies</t>
  </si>
  <si>
    <t>Gas and electric utilities, tech industry, EMAs, transit agencies</t>
  </si>
  <si>
    <t>Key implementers</t>
  </si>
  <si>
    <t>GHG Reduction Impact</t>
  </si>
  <si>
    <t>Timeline</t>
  </si>
  <si>
    <t>Scale</t>
  </si>
  <si>
    <t>Immediate and Ongoing</t>
  </si>
  <si>
    <t>Local and Regional</t>
  </si>
  <si>
    <t>Performance Indicators</t>
  </si>
  <si>
    <t>Improve and expand electricity transmission infrastructure.</t>
  </si>
  <si>
    <t>Authority to Implement</t>
  </si>
  <si>
    <t>Existing authority</t>
  </si>
  <si>
    <t>Ongoing</t>
  </si>
  <si>
    <t>Local</t>
  </si>
  <si>
    <t>Regional</t>
  </si>
  <si>
    <t>5+ years</t>
  </si>
  <si>
    <t>Local and regional</t>
  </si>
  <si>
    <t>0-2 years</t>
  </si>
  <si>
    <t>2-4 years</t>
  </si>
  <si>
    <t xml:space="preserve">Procure clean energy for municipal and industrial operations. </t>
  </si>
  <si>
    <t>Pilot renewable district energy project</t>
  </si>
  <si>
    <t>Load shift to clean energy supply</t>
  </si>
  <si>
    <t xml:space="preserve">Local  </t>
  </si>
  <si>
    <t>Municipal ordinance</t>
  </si>
  <si>
    <t>Local and state governments</t>
  </si>
  <si>
    <t>Creation of transition plans, share of energy from zero emissions sources</t>
  </si>
  <si>
    <t>Local and county governments</t>
  </si>
  <si>
    <t>Streamline development processes to accelerate investment in solar and other renewable energy systems.</t>
  </si>
  <si>
    <t>Adoption of updated standards</t>
  </si>
  <si>
    <t>Modernize government franchise agreements to leverage investment in clean energy and reduce costs to residents.</t>
  </si>
  <si>
    <t>Local governments</t>
  </si>
  <si>
    <t>Adoption of modernized franchise agreements</t>
  </si>
  <si>
    <t>Local, county, and state governments, transit agencies</t>
  </si>
  <si>
    <t>Increase the use and capacity of rail and waterborne freight systems through infrastructure investments and financial incentives</t>
  </si>
  <si>
    <t>Volume of freight cargo transportation by rail and water</t>
  </si>
  <si>
    <t>0-4 years</t>
  </si>
  <si>
    <t>Regional and local</t>
  </si>
  <si>
    <t>Local governments, transit agencies</t>
  </si>
  <si>
    <t>Local ordinance or state law</t>
  </si>
  <si>
    <t>Establish tracking and data gathering mechanisms for freight emissions.</t>
  </si>
  <si>
    <t>Quality and quantity of data available</t>
  </si>
  <si>
    <t>Encourage the switch to electric passenger vehicles.</t>
  </si>
  <si>
    <t xml:space="preserve">Support renewable district energy solutions </t>
  </si>
  <si>
    <t>DE</t>
  </si>
  <si>
    <t>Authority  to Implement</t>
  </si>
  <si>
    <t>Existing</t>
  </si>
  <si>
    <t>Development of DER and supportive infrastructure. Expansion of RE capacity and access.</t>
  </si>
  <si>
    <t>Investment in clean energy.  Participation in programs and improved access to RE.</t>
  </si>
  <si>
    <t xml:space="preserve">Increase renewable energy supply and energy storage capacity for residential, commercial, municipal, and industrial electricity use </t>
  </si>
  <si>
    <t>State and federal approval needed for projects</t>
  </si>
  <si>
    <t>Grid capacity, reliability and efficiency.</t>
  </si>
  <si>
    <t>Unsure</t>
  </si>
  <si>
    <t>RE capacity and storage capacity for all sectors</t>
  </si>
  <si>
    <t>BE</t>
  </si>
  <si>
    <t>Prioritize investment in disadvantaged communities.</t>
  </si>
  <si>
    <t xml:space="preserve"> Prioritize access to clean energy jobs in disadvantaged communities.</t>
  </si>
  <si>
    <t>Homeowners, CAAs, building owners, electric and gas utilities, clean energy industry, nonprofits</t>
  </si>
  <si>
    <t>Local, regional, state</t>
  </si>
  <si>
    <t xml:space="preserve">Existing  </t>
  </si>
  <si>
    <t>Investments made. Energy and cost savings achieved.</t>
  </si>
  <si>
    <t>Investments made. Demand shifted from gas to electric energy.</t>
  </si>
  <si>
    <t xml:space="preserve">Existing </t>
  </si>
  <si>
    <t xml:space="preserve">Electric and gas utilities, businesses </t>
  </si>
  <si>
    <t xml:space="preserve">Local, regional </t>
  </si>
  <si>
    <t>2-5 years</t>
  </si>
  <si>
    <t>Reduce franchise fee burden in DACs. Prioritize access to clean energy jobs in disadvantaged communities.</t>
  </si>
  <si>
    <t xml:space="preserve">Prioritize investment in DACs and multi-family housing. Reduce household energy burden. Provide energy savings information in all languages and formats. </t>
  </si>
  <si>
    <t>Prioritize investment in DACs.</t>
  </si>
  <si>
    <t>Prioritize investment in DACs and where workers are exposed to poor air quality.</t>
  </si>
  <si>
    <t>Manage refrigerants through efficiency, leak detection and reduction, and recovery.</t>
  </si>
  <si>
    <t>Federal, state government, businesses</t>
  </si>
  <si>
    <t>State, regional</t>
  </si>
  <si>
    <t>Investments made. Reduction in the use of high GWP potential refrigerant .</t>
  </si>
  <si>
    <t xml:space="preserve">High emissions reduction will benefit vulnerable populations. </t>
  </si>
  <si>
    <t>Ref #</t>
  </si>
  <si>
    <t>Ref Obj</t>
  </si>
  <si>
    <t>Support robust building energy conservation codes, benchmarking, building performance standards and data transparency to optimize energy efficiency for retrofit projects.</t>
  </si>
  <si>
    <t xml:space="preserve">Ref # </t>
  </si>
  <si>
    <t>EP</t>
  </si>
  <si>
    <t>0-5 years</t>
  </si>
  <si>
    <t>Dependent on ICC and state government.</t>
  </si>
  <si>
    <t>State government, International Codes Council (ICC), Local, and county governments.</t>
  </si>
  <si>
    <t>Long term</t>
  </si>
  <si>
    <t>Requires agreement between utility and local government</t>
  </si>
  <si>
    <t>Gas and electric utilities, local government</t>
  </si>
  <si>
    <t>Modernized franchise agreements</t>
  </si>
  <si>
    <t>Reduce long-term energy burden and improve indoor air quality. Prioritize affordable housing.</t>
  </si>
  <si>
    <t>Adapt zoning codes and streamline development processes to accelerate investment in solar, other renewable energy systems and energy storage.</t>
  </si>
  <si>
    <t xml:space="preserve">Permits issued for on-site RE and energy storage. </t>
  </si>
  <si>
    <t>Support state and federal policies to advance clean energy.</t>
  </si>
  <si>
    <t>State</t>
  </si>
  <si>
    <t xml:space="preserve">Adoption of state renewable and energy efficiency performance standards (IN). </t>
  </si>
  <si>
    <t>Support equitable policies and just transition.</t>
  </si>
  <si>
    <t>National</t>
  </si>
  <si>
    <t>Outcomes/Co-benefits</t>
  </si>
  <si>
    <t>Focus on publicly accessible corridor, workplace, and multi-family charging</t>
  </si>
  <si>
    <t>Adapt development processes to accelerate investment in electric and clean hydrogen fuel infrastructure.</t>
  </si>
  <si>
    <t>Electrify car sharing and ridehailing services.</t>
  </si>
  <si>
    <t>DT</t>
  </si>
  <si>
    <t>Number of accessible charging ports</t>
  </si>
  <si>
    <t>Growth in EV adoption.</t>
  </si>
  <si>
    <t>Priority to quantify</t>
  </si>
  <si>
    <t>W</t>
  </si>
  <si>
    <t>Local and state governments, transit agencies</t>
  </si>
  <si>
    <t>Density and walkability near transit service, establishment of new, transit ridership on existing routes</t>
  </si>
  <si>
    <t xml:space="preserve">Enhance transit service frequency, reliability, and accessibility through capital projects that implement bus priority zones, regional rail service, other urban rail efficiencies, and ADA-compliant stations. </t>
  </si>
  <si>
    <t>Implement transportation demand management strategies that discourage single occupancy vehicle (SOV) travel and ownership and encourage public transit and active transportation.</t>
  </si>
  <si>
    <t>Expand transit-supportive technologies to promote ridership through seamless payment and wayfinding</t>
  </si>
  <si>
    <t>Pursue infill development with a focus on expanding housing in job rich locations</t>
  </si>
  <si>
    <t>Build mixed-use transit stations that integrate public, commercial, and/or residential space with transportation infrastructure</t>
  </si>
  <si>
    <t xml:space="preserve">Plan and design roadways and corridors to benefit all road users by investing in safe and accessible bike and pedestrian infrastructure. </t>
  </si>
  <si>
    <t>Development and preservation of multi-family housing near transit stations and routes; employers and job opportunities near transit stations</t>
  </si>
  <si>
    <t>Transit ridership, number of transit vehicle revenue hours and miles, proportion of on-time trips, transit speed, number of ADA-compliant transit stations</t>
  </si>
  <si>
    <t>Number of intersections with intelligent transportation system (ITS) technologies installed, number of reduced SOV trips, number of increased transit trips, number of managed or priced lanes, number of road pricing programs</t>
  </si>
  <si>
    <t>Transit agencies, local and state governments</t>
  </si>
  <si>
    <t>Transit supportive technology implemented, customer-facing transit tracking, customer-facing integrated payment system</t>
  </si>
  <si>
    <t>Transit agencies, railroads, local and state governments</t>
  </si>
  <si>
    <t>Infill development projects in job rich locations</t>
  </si>
  <si>
    <t>Adoption of updated parking standards, reduction in free/low-cost parking spaces, reduce parking requirements for new developments</t>
  </si>
  <si>
    <t>Construction of mixed-use transit stations</t>
  </si>
  <si>
    <t>Road safety and reliability by mode, and active transportation mode share, adoption of ADA transition plans, sidewalk network completeness, pedestrian safety, adoption of complete streets plans, miles of bike lanes, miles of sidewalks</t>
  </si>
  <si>
    <t>Share of the region's population with access to micromobility options, share of transit stations with last-mile transportation options, creation of emobility rebate programs</t>
  </si>
  <si>
    <t>VMT</t>
  </si>
  <si>
    <t>Road safety and reliability by mode, and active transportation mode share, sidewalk network completeness, pedestrian safety,  miles of bike lanes, miles of sidewalks</t>
  </si>
  <si>
    <t>Existing, and new state and local ordinances</t>
  </si>
  <si>
    <t>Establish a regional network of mobility hubs and expand shared micromobility and electric micromobility systems.</t>
  </si>
  <si>
    <t>Active transportation mode share</t>
  </si>
  <si>
    <t>Local governments, transit agencies, school districts, employers</t>
  </si>
  <si>
    <t>Prioritize investment to serve disadvantaged communities</t>
  </si>
  <si>
    <t>Provide tools and messaging in all languages and formats.</t>
  </si>
  <si>
    <t>Prioritize investment to serve disadvantaged communities. Ensure accessibility and safety.</t>
  </si>
  <si>
    <t>Prioritize investment to serve disadvantaged communities. Ensure affordability and safety.</t>
  </si>
  <si>
    <t>Reduce demand for building materials through material efficiency, longevity, and re-use.</t>
  </si>
  <si>
    <t>Landfill diversion, production of longer lasting goods</t>
  </si>
  <si>
    <t>Local governments, waste industry</t>
  </si>
  <si>
    <t>Rates of building material reuse and recycling</t>
  </si>
  <si>
    <t>Per capita water consumption</t>
  </si>
  <si>
    <t>Capture biogas and convert to energy.</t>
  </si>
  <si>
    <t>Volume of  waste composted and utilized</t>
  </si>
  <si>
    <t>Local governments, water utilities.</t>
  </si>
  <si>
    <t xml:space="preserve">Local governments, POTW  </t>
  </si>
  <si>
    <t>Local governments, water utilities, non-profits.</t>
  </si>
  <si>
    <t>Expanded recycling and organic waste industries; value from waste captured. Enriched landscapes.</t>
  </si>
  <si>
    <t>Reduced methane gas emissions. Displacement of fossil fuels</t>
  </si>
  <si>
    <t>Reduce energy costs and household utility burden.  Create economic opportunities for disadvantaged communities.</t>
  </si>
  <si>
    <t>Economic opportunities for disadvantaged communities.</t>
  </si>
  <si>
    <t>Grow, restore, and manage public landscapes to optimize ecosystem services and support biodiversity.</t>
  </si>
  <si>
    <t>SQ</t>
  </si>
  <si>
    <t>Local governments and non-profits</t>
  </si>
  <si>
    <t>State, county and local governments,POTW, developers</t>
  </si>
  <si>
    <t>Quantity and quality of public and/or protected open space. Size and quantity of conservation easements. Quantity of restored land/open space.</t>
  </si>
  <si>
    <t>Protect vulnerable residents from tailpipe emissions.</t>
  </si>
  <si>
    <t>Protect vulnerable residents from tailpipe emissions. Reduce cost of operating a SOV.</t>
  </si>
  <si>
    <t xml:space="preserve">Support disadvantaged communities in preparing for clean fuel investment. </t>
  </si>
  <si>
    <t>Clean, safe, accessible transportation for all.</t>
  </si>
  <si>
    <t xml:space="preserve">Protect vulnerable residents from tailpipe emissions. Focus investment to benefit disadvantaged communities. </t>
  </si>
  <si>
    <t xml:space="preserve">Protect workers and vulnerable residents from tailpipe emissions. Focus investment to benefit disadvantaged communities. </t>
  </si>
  <si>
    <t>Protect workers and vulnerable residents from tailpipe emissions. Focus investment to benefit disadvantaged communities. Increase grid resiliency.</t>
  </si>
  <si>
    <t>Reduce exposure of workers and vulnerable residents to truck emissions.</t>
  </si>
  <si>
    <t xml:space="preserve">Reduce exposure of workers and vulnerable residents to noise and emissions from equipment.  </t>
  </si>
  <si>
    <t>Demonstrate sustainability in government operations, purchasing, and through public events.</t>
  </si>
  <si>
    <t>L</t>
  </si>
  <si>
    <t xml:space="preserve">Create workforce development programs to support green jobs and emission reduction strategies, with an emphasis on low-income communities. </t>
  </si>
  <si>
    <t>Local, county, and state governments, utilities, other public entities</t>
  </si>
  <si>
    <t>Adoption of smart technology</t>
  </si>
  <si>
    <t>Development and implementation of sustainable government policies</t>
  </si>
  <si>
    <t>Local ordinance</t>
  </si>
  <si>
    <t>Adoption and implementation of the GRC</t>
  </si>
  <si>
    <t>Local, county, and state governments, transit agencies, utilities</t>
  </si>
  <si>
    <t>Adoption of local and regional sustainability targets</t>
  </si>
  <si>
    <t>County, regional, and state governments</t>
  </si>
  <si>
    <t>Number of programs created and projects completed</t>
  </si>
  <si>
    <t>Local, county, regional, and state governments</t>
  </si>
  <si>
    <t>State, county, and local governments, private sector</t>
  </si>
  <si>
    <t>Local, county, and state governments, utilities, tech industry</t>
  </si>
  <si>
    <r>
      <t>Creation of workforce development programs, share of jobs located in/accessible to low-income communities</t>
    </r>
    <r>
      <rPr>
        <sz val="11"/>
        <color theme="1"/>
        <rFont val="Calibri"/>
        <family val="2"/>
      </rPr>
      <t> </t>
    </r>
  </si>
  <si>
    <t>Build and support a resilient workforce and local economy that creates green jobs and supports climate objectives.</t>
  </si>
  <si>
    <t>Creation and retention of green jobs and workforce programs. Share of jobs accessible to vulnerable populations.</t>
  </si>
  <si>
    <t>Provide funding and/or technical assistance to support emissions reduction plans and projects.</t>
  </si>
  <si>
    <t>Adopt the Greenest Region Compact and a GRC-based sustainability plan  or local climate action plan aligned with the regional climate objectives.</t>
  </si>
  <si>
    <t>Engage diverse civic leaders in target-setting and implementation. Prioritize targets that address equity.</t>
  </si>
  <si>
    <t>Provide access to green jobs prioritizing historically disadvantaged communities and vulnerable populations; preserve local retail and services in disadvantaged communities.</t>
  </si>
  <si>
    <t xml:space="preserve">Federal, state, county, and local governments, utlities, transit and other agencies. </t>
  </si>
  <si>
    <t>Prioritize investment to benefit disadvantaged communities.</t>
  </si>
  <si>
    <t>Regional agency, academia</t>
  </si>
  <si>
    <t>State government, port authority, rail</t>
  </si>
  <si>
    <t>Benchmark water and energy use for commercial and residential properties</t>
  </si>
  <si>
    <t>Provide safe and accessible transportation options to transit and active transportation users</t>
  </si>
  <si>
    <t xml:space="preserve">Eliminate fugitive methane emissions from transmission industrial processes, and from commercial and household use of natural gas. </t>
  </si>
  <si>
    <t>Accelerate and broaden decarbonization of the grid throughout the MSA inclusive of all power supply to the region</t>
  </si>
  <si>
    <t>Local ordinance may mandate</t>
  </si>
  <si>
    <t>DE2</t>
  </si>
  <si>
    <t>DE6</t>
  </si>
  <si>
    <t>BE2</t>
  </si>
  <si>
    <t>BE4</t>
  </si>
  <si>
    <t>BE3</t>
  </si>
  <si>
    <t>BE1</t>
  </si>
  <si>
    <t>DT7</t>
  </si>
  <si>
    <t>DT8</t>
  </si>
  <si>
    <t>DT16</t>
  </si>
  <si>
    <t>VMT11</t>
  </si>
  <si>
    <t>W1</t>
  </si>
  <si>
    <t>Engage the community to choose clean energy through procurement, aggregation,  community solar, and other collaborative programs and by participating in financing, rebate, and incentive programs.</t>
  </si>
  <si>
    <t>Capacity for zero emissions power generation</t>
  </si>
  <si>
    <t>Provide access to affordable, clean energy. Reduce household energy burden.</t>
  </si>
  <si>
    <t>Modernized, efficient electric grid; thriving renewable energy industry; reduced long-term utility costs; create clean energy jobs</t>
  </si>
  <si>
    <t xml:space="preserve">Thriving renewable energy industry; </t>
  </si>
  <si>
    <t>Thriving renewable energy industry; informed energy consumers</t>
  </si>
  <si>
    <t>Improved performance of facilities, long-term cost savings. Incread impact of grid decarbonization.</t>
  </si>
  <si>
    <t>Local and county governments. Developers, clean energy industry, gas and electric utilities</t>
  </si>
  <si>
    <t>Local governments, clean energy industry.</t>
  </si>
  <si>
    <t>Local, county, and state governments, utilities, non-profit organizations.</t>
  </si>
  <si>
    <t>Adoption of conservation codes at state and local level</t>
  </si>
  <si>
    <t>Reduction in natural gas demand. All electric homes and buildings.</t>
  </si>
  <si>
    <t>Clean energy investment in public facilities enabled.</t>
  </si>
  <si>
    <t>Accelerated investment in solar; more affordable, safe and effective renewable energy systems; grid resiliency improved.</t>
  </si>
  <si>
    <t>Local government, private sector.</t>
  </si>
  <si>
    <t>Amend local ordinances</t>
  </si>
  <si>
    <t>Support transit decarbonization by investing in distribution, make-ready, charging and other clean fueling  infrastructure</t>
  </si>
  <si>
    <t>Coordination across jurisdictions required</t>
  </si>
  <si>
    <t>1-5 years</t>
  </si>
  <si>
    <t>Regional and State</t>
  </si>
  <si>
    <t>Reduce criteria air pollutants</t>
  </si>
  <si>
    <t>Accelerated EV adoption. Vibrant clean energy industry</t>
  </si>
  <si>
    <t>Reduced health impacts of tailpipe emissions. Lower operating costs reduce costs to userc</t>
  </si>
  <si>
    <t>Reduce congestion and lost time for drivers.</t>
  </si>
  <si>
    <t>Track impacts on disadvantaged  communnities</t>
  </si>
  <si>
    <t>Support freight decarbonization by investing in distribution, make-ready and clean fueling infrastructure</t>
  </si>
  <si>
    <t>Transition transit trains and buses to low and zero-emission equipment</t>
  </si>
  <si>
    <t>Transition gas-powered landscaping equipment to low and zero emissions models.</t>
  </si>
  <si>
    <t>Local, county, and state governments, private sector</t>
  </si>
  <si>
    <t>Local government</t>
  </si>
  <si>
    <t>State, county, and local governments, school districts, transit agencies, private sector</t>
  </si>
  <si>
    <t>Federal, state, and local government, EVCS industry</t>
  </si>
  <si>
    <t>Federal, state, and local government, EV  industry</t>
  </si>
  <si>
    <t>State government, utlities, private sector</t>
  </si>
  <si>
    <t>Transit agencies, state government, utilities</t>
  </si>
  <si>
    <t>Local and state governments, transit agencies, utilities</t>
  </si>
  <si>
    <t>Local and state governments, railroads, private sector</t>
  </si>
  <si>
    <t>Local and state governments, private sector</t>
  </si>
  <si>
    <t>Local, county, and state governments, utilities, private sector</t>
  </si>
  <si>
    <t>3 years</t>
  </si>
  <si>
    <t>1-3 years</t>
  </si>
  <si>
    <t>State, regional and local</t>
  </si>
  <si>
    <t xml:space="preserve">Existing a </t>
  </si>
  <si>
    <t xml:space="preserve">Increased fuel efficiency </t>
  </si>
  <si>
    <t>Adoption of anti-idling behaviors</t>
  </si>
  <si>
    <t>Codes and processes that enable  investment safe and accessible clean fueling infrastructure.</t>
  </si>
  <si>
    <t xml:space="preserve">Proportion of EVs providing car share and ride hailing service </t>
  </si>
  <si>
    <t>Purchase and maintenance of low/zero emissions fleets</t>
  </si>
  <si>
    <t>Availability of of transit electrification infrastructure, electric bus and train VMT</t>
  </si>
  <si>
    <t>Establishment of innovative freight programs, VMT reduced</t>
  </si>
  <si>
    <t>Adoption of zero emission facilities, equipment, and vehicles among freight providers</t>
  </si>
  <si>
    <t>Idling hours and fuel consumption reduced. Adoption of eTRU refrigeration units</t>
  </si>
  <si>
    <t xml:space="preserve">Strategically manage extended truck parking and invest in Truck Parking Information Systems (TPIS)  </t>
  </si>
  <si>
    <t>Idling hours and fuel consumption reduced. Adoption of TPIS</t>
  </si>
  <si>
    <t xml:space="preserve"> Share of medium and heavy duty electric and alternative fuel vehicles in use.  Petroleum fuel consumption reduced</t>
  </si>
  <si>
    <t>Share of zero-emissions landscaping equipment in use.</t>
  </si>
  <si>
    <t xml:space="preserve">Local, and regional </t>
  </si>
  <si>
    <t>Support control of aquatic invasive species</t>
  </si>
  <si>
    <t>Reduction of noice and criteria pollutants.</t>
  </si>
  <si>
    <t>Reduce urban truck congestion and lost time for drivers.</t>
  </si>
  <si>
    <t>Innovate last mile delivery through curb management, urban freight programs, and clean freight-handling technologies</t>
  </si>
  <si>
    <t>Local and state government, transit agencies</t>
  </si>
  <si>
    <t>Local and state government, transit agencies, developers</t>
  </si>
  <si>
    <t>Local and state governments, developers</t>
  </si>
  <si>
    <t xml:space="preserve">Modernize the region’s commuter and freight rail systems through upgrades to signals, switches, and scheduling, and other investment. </t>
  </si>
  <si>
    <t>Local and county government, transit agencies</t>
  </si>
  <si>
    <t>Local government, development organizations, businesses</t>
  </si>
  <si>
    <t>Local and state governments, transit agencies, regional organizations</t>
  </si>
  <si>
    <t>Improved efficiency and on-time performannce transit and freight traffic</t>
  </si>
  <si>
    <t>Increase ridership</t>
  </si>
  <si>
    <t>Prioritize investment to increase affordable housing and serve disadvantaged communities</t>
  </si>
  <si>
    <t>Greater development density.  Improve access to jobs.</t>
  </si>
  <si>
    <t>Improved safety and efficiency.  Reduce travel delays.</t>
  </si>
  <si>
    <t>Increase ridership. Improve walkability.</t>
  </si>
  <si>
    <t xml:space="preserve">Safe affordable, active transportation; connected communities. Balance pedestrian safety and access. </t>
  </si>
  <si>
    <t xml:space="preserve">Reduced use of personal vehicles. Increased active transportation </t>
  </si>
  <si>
    <t>Local, county, and state governments, energy industry</t>
  </si>
  <si>
    <t>Local and state governments, POTW, waste industry</t>
  </si>
  <si>
    <t>Local, county and state governments, private sector</t>
  </si>
  <si>
    <t>Local, county, and state governments, waste industry, private sector, constituents</t>
  </si>
  <si>
    <t>Local, county, and state governments, water and electric utilities</t>
  </si>
  <si>
    <t>Immediate and ongoing</t>
  </si>
  <si>
    <t>federal, state</t>
  </si>
  <si>
    <t>Existing and amend local ordinance</t>
  </si>
  <si>
    <t>Volume of methane captured.  Volume of energy produced.</t>
  </si>
  <si>
    <t>Emissions control technologies implemented, pipelines upgraded or replaced. Reduction of methane emissions</t>
  </si>
  <si>
    <t>Quantity of compost, recycling rates</t>
  </si>
  <si>
    <t>Efficiency of waste water processing and conveyance. Proportion of clean energy supply.</t>
  </si>
  <si>
    <t>Efficiency of water processing and distribution. Proportion of clean energy supply.</t>
  </si>
  <si>
    <t>Adoption of water/energy nexus benchmarking.</t>
  </si>
  <si>
    <t>Reduce exposure to disadvantaged communities. Engage diverse contractors</t>
  </si>
  <si>
    <t>Reduce building costs.  Create economic opporutnities in for disadvantaged communities in preservation and reuse.</t>
  </si>
  <si>
    <t>Reduce exposure to litter and illegal dumping. Site waste operations to avoid harm to disadvantaged communities.</t>
  </si>
  <si>
    <t>Eliminate lead pipes. Provide access to safe, clean, and affordable water to all. Reduce household utlity burden.</t>
  </si>
  <si>
    <t>Conserve water supply. Reduce energy costs and household utility burden.</t>
  </si>
  <si>
    <t xml:space="preserve"> Reduce energy costs and household utility burden.</t>
  </si>
  <si>
    <t>Conserve water supply. Reduced long-term operational costs</t>
  </si>
  <si>
    <t xml:space="preserve">Conserve water supply.  </t>
  </si>
  <si>
    <t xml:space="preserve">Reduced long-term operational costs.  </t>
  </si>
  <si>
    <t>Reduced methane gas emissions. Enriched landscapes</t>
  </si>
  <si>
    <t>Local, county, and state governments, property owners</t>
  </si>
  <si>
    <t>Local, county, and state governments, property owners, non-profits</t>
  </si>
  <si>
    <t>Amend local ordinance</t>
  </si>
  <si>
    <t xml:space="preserve">Existing. Local action to acquire lands  </t>
  </si>
  <si>
    <t>Ecological health of public and private open space</t>
  </si>
  <si>
    <t>Vitality and diversity of the urban forest</t>
  </si>
  <si>
    <t xml:space="preserve">Soil health </t>
  </si>
  <si>
    <t>EP2</t>
  </si>
  <si>
    <t>DT9</t>
  </si>
  <si>
    <t>DT10</t>
  </si>
  <si>
    <t xml:space="preserve">Transition medium and heavy duty freight vehicle and non road vehicles to low and zero-emission equipment </t>
  </si>
  <si>
    <t>Key</t>
  </si>
  <si>
    <t>May include as necessary</t>
  </si>
  <si>
    <t>Consensus priority strategy</t>
  </si>
  <si>
    <t>Draft priority strategy</t>
  </si>
  <si>
    <t>SDGs</t>
  </si>
  <si>
    <t>Immediate to 5 years</t>
  </si>
  <si>
    <r>
      <t xml:space="preserve">Prioritize investment in </t>
    </r>
    <r>
      <rPr>
        <b/>
        <sz val="11"/>
        <color theme="1"/>
        <rFont val="Calibri"/>
        <family val="2"/>
        <scheme val="minor"/>
      </rPr>
      <t>DAC</t>
    </r>
    <r>
      <rPr>
        <sz val="11"/>
        <color theme="1"/>
        <rFont val="Calibri"/>
        <family val="2"/>
        <scheme val="minor"/>
      </rPr>
      <t xml:space="preserve">s and multi-family housing. Reduce household energy burden. Invest in areas vulnerable to poor indoor air quality. Provide energy savings information in all languages and formats. </t>
    </r>
  </si>
  <si>
    <t xml:space="preserve">IL Climate and Equitable Jobs Act, some State and federal approval needed  </t>
  </si>
  <si>
    <r>
      <t xml:space="preserve">Bolster capacity of the distribution system to integrate distributed energy resources </t>
    </r>
    <r>
      <rPr>
        <b/>
        <sz val="11"/>
        <color theme="1"/>
        <rFont val="Calibri"/>
        <family val="2"/>
      </rPr>
      <t>(DER)</t>
    </r>
    <r>
      <rPr>
        <sz val="11"/>
        <color theme="1"/>
        <rFont val="Calibri"/>
        <family val="2"/>
      </rPr>
      <t xml:space="preserve">  and invest in renewable energy </t>
    </r>
    <r>
      <rPr>
        <b/>
        <sz val="11"/>
        <color theme="1"/>
        <rFont val="Calibri"/>
        <family val="2"/>
      </rPr>
      <t>(RE)</t>
    </r>
    <r>
      <rPr>
        <sz val="11"/>
        <color theme="1"/>
        <rFont val="Calibri"/>
        <family val="2"/>
      </rPr>
      <t xml:space="preserve"> infrastructure, including interconnection, distribution, microgrids, and storage capacity.</t>
    </r>
  </si>
  <si>
    <t>Utilities, clean energy industry, state governments</t>
  </si>
  <si>
    <t>Local, county and state governments; utilities, property owners, clean energy industry</t>
  </si>
  <si>
    <t>Utilities, state and federal regulators, investors</t>
  </si>
  <si>
    <t>State governments, regional transmission organizations, utilities</t>
  </si>
  <si>
    <t>State and local governments, industry</t>
  </si>
  <si>
    <t>Local, county, and state governments, clean energy industry, non-profits, regulator</t>
  </si>
  <si>
    <t>Local, county and state governments; utilities, private sector.</t>
  </si>
  <si>
    <t>Reduce long-term energy burden and improve accessibility</t>
  </si>
  <si>
    <t xml:space="preserve">Enact and enforce anti-idling policies for passenger vehicles, freight vehicles, and transit.  </t>
  </si>
  <si>
    <t>Reduce freight vehicle idling by managing loading/unolading ques, decreasing the number of at-grade crossings through capital projects, and modernizing auxillary power and refrigeration systems.</t>
  </si>
  <si>
    <t xml:space="preserve">Modernized facilities </t>
  </si>
  <si>
    <t>Coordination across jurisdictions needed</t>
  </si>
  <si>
    <t>CAP Objective</t>
  </si>
  <si>
    <t>#</t>
  </si>
  <si>
    <r>
      <t>Engage r</t>
    </r>
    <r>
      <rPr>
        <i/>
        <sz val="11"/>
        <color theme="1"/>
        <rFont val="Calibri"/>
        <family val="2"/>
        <scheme val="minor"/>
      </rPr>
      <t>esidential</t>
    </r>
    <r>
      <rPr>
        <sz val="11"/>
        <color theme="1"/>
        <rFont val="Calibri"/>
        <family val="2"/>
        <scheme val="minor"/>
      </rPr>
      <t xml:space="preserve"> utility customers to </t>
    </r>
    <r>
      <rPr>
        <i/>
        <sz val="11"/>
        <color theme="1"/>
        <rFont val="Calibri"/>
        <family val="2"/>
        <scheme val="minor"/>
      </rPr>
      <t>electrify</t>
    </r>
    <r>
      <rPr>
        <sz val="11"/>
        <color theme="1"/>
        <rFont val="Calibri"/>
        <family val="2"/>
        <scheme val="minor"/>
      </rPr>
      <t xml:space="preserve"> space and water heating leveraging residential energy assessments, rebates, incentives and tax credits and weatherization and energy assistance programs . </t>
    </r>
  </si>
  <si>
    <r>
      <t xml:space="preserve">Engage </t>
    </r>
    <r>
      <rPr>
        <i/>
        <sz val="11"/>
        <color theme="1"/>
        <rFont val="Calibri"/>
        <family val="2"/>
        <scheme val="minor"/>
      </rPr>
      <t>commercial</t>
    </r>
    <r>
      <rPr>
        <sz val="11"/>
        <color theme="1"/>
        <rFont val="Calibri"/>
        <family val="2"/>
        <scheme val="minor"/>
      </rPr>
      <t xml:space="preserve"> utility customers to </t>
    </r>
    <r>
      <rPr>
        <i/>
        <sz val="11"/>
        <color theme="1"/>
        <rFont val="Calibri"/>
        <family val="2"/>
        <scheme val="minor"/>
      </rPr>
      <t>electrify</t>
    </r>
    <r>
      <rPr>
        <sz val="11"/>
        <color theme="1"/>
        <rFont val="Calibri"/>
        <family val="2"/>
        <scheme val="minor"/>
      </rPr>
      <t xml:space="preserve"> building  leveraging tools and programs such as facility assessments, energy management, rebates, incentives, tax credits, direct pay and PACE financing. </t>
    </r>
  </si>
  <si>
    <t>Not likely to include as priority strategy</t>
  </si>
  <si>
    <t>Reduced energy costs; improved building performance; long-term cost savings; resilient facilities</t>
  </si>
  <si>
    <t>Local government,  utilities, clean energy industry</t>
  </si>
  <si>
    <t>Investments made; energy and cost savings achieved; number of facilities, buildings, and streetlights retrofitted</t>
  </si>
  <si>
    <r>
      <rPr>
        <sz val="11"/>
        <rFont val="Calibri"/>
        <family val="2"/>
      </rPr>
      <t xml:space="preserve">Incentivize and encourage </t>
    </r>
    <r>
      <rPr>
        <sz val="11"/>
        <color theme="1"/>
        <rFont val="Calibri"/>
        <family val="2"/>
      </rPr>
      <t>high performance, all-electric, and net zero new building construction.</t>
    </r>
  </si>
  <si>
    <r>
      <t xml:space="preserve">Engage </t>
    </r>
    <r>
      <rPr>
        <i/>
        <sz val="11"/>
        <color theme="1"/>
        <rFont val="Calibri"/>
        <family val="2"/>
        <scheme val="minor"/>
      </rPr>
      <t>residential</t>
    </r>
    <r>
      <rPr>
        <sz val="11"/>
        <color theme="1"/>
        <rFont val="Calibri"/>
        <family val="2"/>
        <scheme val="minor"/>
      </rPr>
      <t xml:space="preserve"> utility customers to optimize building </t>
    </r>
    <r>
      <rPr>
        <i/>
        <sz val="11"/>
        <color theme="1"/>
        <rFont val="Calibri"/>
        <family val="2"/>
        <scheme val="minor"/>
      </rPr>
      <t>efficiency</t>
    </r>
    <r>
      <rPr>
        <sz val="11"/>
        <color theme="1"/>
        <rFont val="Calibri"/>
        <family val="2"/>
        <scheme val="minor"/>
      </rPr>
      <t xml:space="preserve"> leveraging residential energy assessments, energy efficiency rebates, incentives, tax credits and weatherization, housing rehab, and energy assistance programs. </t>
    </r>
  </si>
  <si>
    <r>
      <t xml:space="preserve">Engage </t>
    </r>
    <r>
      <rPr>
        <i/>
        <sz val="11"/>
        <color theme="1"/>
        <rFont val="Calibri"/>
        <family val="2"/>
      </rPr>
      <t xml:space="preserve">residential </t>
    </r>
    <r>
      <rPr>
        <sz val="11"/>
        <color theme="1"/>
        <rFont val="Calibri"/>
        <family val="2"/>
      </rPr>
      <t xml:space="preserve">utility customers to optimize building </t>
    </r>
    <r>
      <rPr>
        <i/>
        <sz val="11"/>
        <color theme="1"/>
        <rFont val="Calibri"/>
        <family val="2"/>
      </rPr>
      <t>efficiency</t>
    </r>
    <r>
      <rPr>
        <sz val="11"/>
        <color theme="1"/>
        <rFont val="Calibri"/>
        <family val="2"/>
      </rPr>
      <t xml:space="preserve"> leveraging residential energy assessments, energy efficiency rebates, incentives, tax credits and weatherization, housing rehab, and energy assistance programs. </t>
    </r>
  </si>
  <si>
    <r>
      <t xml:space="preserve">Engage </t>
    </r>
    <r>
      <rPr>
        <i/>
        <sz val="11"/>
        <color theme="1"/>
        <rFont val="Calibri"/>
        <family val="2"/>
      </rPr>
      <t>residential</t>
    </r>
    <r>
      <rPr>
        <sz val="11"/>
        <color theme="1"/>
        <rFont val="Calibri"/>
        <family val="2"/>
      </rPr>
      <t xml:space="preserve"> utility customers to </t>
    </r>
    <r>
      <rPr>
        <i/>
        <sz val="11"/>
        <color theme="1"/>
        <rFont val="Calibri"/>
        <family val="2"/>
      </rPr>
      <t xml:space="preserve">electrify </t>
    </r>
    <r>
      <rPr>
        <sz val="11"/>
        <color theme="1"/>
        <rFont val="Calibri"/>
        <family val="2"/>
      </rPr>
      <t xml:space="preserve">space and water heating leveraging residential energy assessments, rebates, incentives and tax credits and weatherization and energy assistance programs. </t>
    </r>
  </si>
  <si>
    <r>
      <t xml:space="preserve">Engage </t>
    </r>
    <r>
      <rPr>
        <i/>
        <sz val="11"/>
        <color theme="1"/>
        <rFont val="Calibri"/>
        <family val="2"/>
      </rPr>
      <t>commercial</t>
    </r>
    <r>
      <rPr>
        <sz val="11"/>
        <color theme="1"/>
        <rFont val="Calibri"/>
        <family val="2"/>
      </rPr>
      <t xml:space="preserve"> utility customers to optimize building </t>
    </r>
    <r>
      <rPr>
        <i/>
        <sz val="11"/>
        <color theme="1"/>
        <rFont val="Calibri"/>
        <family val="2"/>
      </rPr>
      <t>efficiency</t>
    </r>
    <r>
      <rPr>
        <sz val="11"/>
        <color theme="1"/>
        <rFont val="Calibri"/>
        <family val="2"/>
      </rPr>
      <t xml:space="preserve"> leveraging tools and programs such as facility assessments, energy management, retrocommissioning, demand response, performance contracting, energy efficiency rebates, incentives, tax credits, and PACE financing. </t>
    </r>
  </si>
  <si>
    <r>
      <t>Engage c</t>
    </r>
    <r>
      <rPr>
        <i/>
        <sz val="11"/>
        <color theme="1"/>
        <rFont val="Calibri"/>
        <family val="2"/>
        <scheme val="minor"/>
      </rPr>
      <t>ommercia</t>
    </r>
    <r>
      <rPr>
        <sz val="11"/>
        <color theme="1"/>
        <rFont val="Calibri"/>
        <family val="2"/>
        <scheme val="minor"/>
      </rPr>
      <t xml:space="preserve">l utility customers to optimize building </t>
    </r>
    <r>
      <rPr>
        <i/>
        <sz val="11"/>
        <color theme="1"/>
        <rFont val="Calibri"/>
        <family val="2"/>
        <scheme val="minor"/>
      </rPr>
      <t>efficiency</t>
    </r>
    <r>
      <rPr>
        <sz val="11"/>
        <color theme="1"/>
        <rFont val="Calibri"/>
        <family val="2"/>
        <scheme val="minor"/>
      </rPr>
      <t xml:space="preserve"> leveraging tools and programs such as facility assessments, energy management, retrocommissioning, demand response, performance contracting, energy efficiency rebates, incentives, tax credits, and PACE financing. </t>
    </r>
  </si>
  <si>
    <r>
      <rPr>
        <sz val="11"/>
        <rFont val="Calibri"/>
        <family val="2"/>
        <scheme val="minor"/>
      </rPr>
      <t>Incentivize and encourage</t>
    </r>
    <r>
      <rPr>
        <sz val="11"/>
        <color rgb="FFFF0000"/>
        <rFont val="Calibri"/>
        <family val="2"/>
        <scheme val="minor"/>
      </rPr>
      <t xml:space="preserve"> </t>
    </r>
    <r>
      <rPr>
        <sz val="11"/>
        <color theme="1"/>
        <rFont val="Calibri"/>
        <family val="2"/>
        <scheme val="minor"/>
      </rPr>
      <t>high performance, all-electric, and net zero new building construction.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</si>
</sst>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_(* #,##0.00_);_(* \(#,##0.00\);_(* &quot;-&quot;??.00_);_(@_)"/>
  </numFmts>
  <fonts count="30" x14ac:knownFonts="1">
    <font>
      <sz val="12"/>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sz val="11"/>
      <name val="Calibri"/>
      <family val="2"/>
      <scheme val="minor"/>
    </font>
    <font>
      <sz val="11"/>
      <color rgb="FF000000"/>
      <name val="Calibri"/>
      <family val="2"/>
      <scheme val="minor"/>
    </font>
    <font>
      <b/>
      <sz val="14"/>
      <color theme="1"/>
      <name val="Calibri"/>
      <family val="2"/>
      <scheme val="minor"/>
    </font>
    <font>
      <b/>
      <sz val="16"/>
      <color theme="1"/>
      <name val="Calibri"/>
      <family val="2"/>
      <scheme val="minor"/>
    </font>
    <font>
      <sz val="12"/>
      <color theme="1"/>
      <name val="Arial"/>
      <family val="2"/>
    </font>
    <font>
      <sz val="11"/>
      <color theme="1"/>
      <name val="Calibri"/>
      <family val="2"/>
    </font>
    <font>
      <b/>
      <sz val="11"/>
      <color theme="1"/>
      <name val="Calibri"/>
      <family val="2"/>
    </font>
    <font>
      <sz val="11"/>
      <color rgb="FF000000"/>
      <name val="Calibri"/>
      <family val="2"/>
    </font>
    <font>
      <sz val="11"/>
      <name val="Calibri"/>
      <family val="2"/>
    </font>
    <font>
      <b/>
      <sz val="12"/>
      <color theme="1"/>
      <name val="Calibri"/>
      <family val="2"/>
      <scheme val="minor"/>
    </font>
    <font>
      <sz val="11"/>
      <color theme="1"/>
      <name val="Arial"/>
      <family val="2"/>
    </font>
    <font>
      <b/>
      <sz val="11"/>
      <color theme="1"/>
      <name val="Arial"/>
      <family val="2"/>
    </font>
    <font>
      <sz val="8"/>
      <name val="Arial"/>
      <family val="2"/>
    </font>
    <font>
      <sz val="11"/>
      <color theme="1"/>
      <name val="Calibri"/>
      <family val="2"/>
      <scheme val="major"/>
    </font>
    <font>
      <b/>
      <sz val="11"/>
      <color theme="0"/>
      <name val="Calibri"/>
      <family val="2"/>
    </font>
    <font>
      <i/>
      <sz val="11"/>
      <color theme="1"/>
      <name val="Calibri"/>
      <family val="2"/>
    </font>
    <font>
      <b/>
      <sz val="14"/>
      <color theme="1"/>
      <name val="Calibri"/>
      <family val="2"/>
    </font>
    <font>
      <b/>
      <sz val="14"/>
      <color theme="0"/>
      <name val="Calibri"/>
      <family val="2"/>
    </font>
    <font>
      <i/>
      <sz val="11"/>
      <color theme="1"/>
      <name val="Calibri"/>
      <family val="2"/>
      <scheme val="minor"/>
    </font>
    <font>
      <sz val="11"/>
      <color rgb="FFFF0000"/>
      <name val="Calibri"/>
      <family val="2"/>
      <scheme val="minor"/>
    </font>
  </fonts>
  <fills count="42">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FE9700"/>
        <bgColor rgb="FFF9E9EE"/>
      </patternFill>
    </fill>
    <fill>
      <patternFill patternType="solid">
        <fgColor rgb="FF14C77E"/>
        <bgColor indexed="64"/>
      </patternFill>
    </fill>
    <fill>
      <patternFill patternType="solid">
        <fgColor rgb="FF4EA8DE"/>
        <bgColor indexed="64"/>
      </patternFill>
    </fill>
    <fill>
      <patternFill patternType="solid">
        <fgColor rgb="FFE47475"/>
        <bgColor indexed="64"/>
      </patternFill>
    </fill>
    <fill>
      <patternFill patternType="solid">
        <fgColor rgb="FFA3C15B"/>
        <bgColor indexed="64"/>
      </patternFill>
    </fill>
    <fill>
      <patternFill patternType="solid">
        <fgColor rgb="FFC7B12D"/>
        <bgColor rgb="FFC5E0B3"/>
      </patternFill>
    </fill>
    <fill>
      <patternFill patternType="solid">
        <fgColor theme="0" tint="-0.34998626667073579"/>
        <bgColor rgb="FFFFE598"/>
      </patternFill>
    </fill>
    <fill>
      <patternFill patternType="solid">
        <fgColor theme="0" tint="-0.34998626667073579"/>
        <bgColor indexed="64"/>
      </patternFill>
    </fill>
    <fill>
      <patternFill patternType="solid">
        <fgColor rgb="FF6D7EC0"/>
        <bgColor rgb="FFF0B7C3"/>
      </patternFill>
    </fill>
    <fill>
      <patternFill patternType="solid">
        <fgColor rgb="FF6D7EC0"/>
        <bgColor indexed="64"/>
      </patternFill>
    </fill>
    <fill>
      <patternFill patternType="solid">
        <fgColor rgb="FFE8962D"/>
        <bgColor rgb="FFF9E9EE"/>
      </patternFill>
    </fill>
    <fill>
      <patternFill patternType="solid">
        <fgColor rgb="FF6EC8A1"/>
        <bgColor rgb="FFF3CEDD"/>
      </patternFill>
    </fill>
    <fill>
      <patternFill patternType="solid">
        <fgColor rgb="FF6EC8A1"/>
        <bgColor indexed="64"/>
      </patternFill>
    </fill>
    <fill>
      <patternFill patternType="solid">
        <fgColor rgb="FF3CB3E6"/>
        <bgColor rgb="FFB4C6E7"/>
      </patternFill>
    </fill>
    <fill>
      <patternFill patternType="solid">
        <fgColor rgb="FF3CB3E6"/>
        <bgColor indexed="64"/>
      </patternFill>
    </fill>
    <fill>
      <patternFill patternType="solid">
        <fgColor rgb="FFE68181"/>
        <bgColor theme="4"/>
      </patternFill>
    </fill>
    <fill>
      <patternFill patternType="solid">
        <fgColor rgb="FFE68181"/>
        <bgColor indexed="64"/>
      </patternFill>
    </fill>
    <fill>
      <patternFill patternType="solid">
        <fgColor rgb="FFBBD96D"/>
        <bgColor rgb="FFBF9000"/>
      </patternFill>
    </fill>
    <fill>
      <patternFill patternType="solid">
        <fgColor rgb="FFBBD96D"/>
        <bgColor indexed="64"/>
      </patternFill>
    </fill>
    <fill>
      <patternFill patternType="solid">
        <fgColor rgb="FFCEBA34"/>
        <bgColor rgb="FFC5E0B3"/>
      </patternFill>
    </fill>
    <fill>
      <patternFill patternType="solid">
        <fgColor rgb="FFCEBA34"/>
        <bgColor indexed="64"/>
      </patternFill>
    </fill>
    <fill>
      <patternFill patternType="solid">
        <fgColor theme="4" tint="0.79998168889431442"/>
        <bgColor indexed="64"/>
      </patternFill>
    </fill>
    <fill>
      <patternFill patternType="solid">
        <fgColor theme="4" tint="0.79998168889431442"/>
        <bgColor theme="0"/>
      </patternFill>
    </fill>
    <fill>
      <patternFill patternType="solid">
        <fgColor rgb="FFA6A6A6"/>
        <bgColor rgb="FFFFE598"/>
      </patternFill>
    </fill>
    <fill>
      <patternFill patternType="solid">
        <fgColor rgb="FFD9E1F2"/>
        <bgColor indexed="64"/>
      </patternFill>
    </fill>
    <fill>
      <patternFill patternType="solid">
        <fgColor rgb="FFD9E1F2"/>
        <bgColor theme="0"/>
      </patternFill>
    </fill>
    <fill>
      <patternFill patternType="solid">
        <fgColor theme="5" tint="0.79998168889431442"/>
        <bgColor indexed="64"/>
      </patternFill>
    </fill>
    <fill>
      <patternFill patternType="solid">
        <fgColor theme="5" tint="0.79998168889431442"/>
        <bgColor theme="0"/>
      </patternFill>
    </fill>
    <fill>
      <patternFill patternType="solid">
        <fgColor theme="4" tint="0.59999389629810485"/>
        <bgColor indexed="64"/>
      </patternFill>
    </fill>
    <fill>
      <patternFill patternType="solid">
        <fgColor indexed="65"/>
        <bgColor theme="0"/>
      </patternFill>
    </fill>
    <fill>
      <patternFill patternType="solid">
        <fgColor rgb="FF305496"/>
        <bgColor indexed="64"/>
      </patternFill>
    </fill>
    <fill>
      <patternFill patternType="solid">
        <fgColor rgb="FFFE9700"/>
        <bgColor indexed="64"/>
      </patternFill>
    </fill>
    <fill>
      <patternFill patternType="solid">
        <fgColor theme="4" tint="0.59999389629810485"/>
        <bgColor theme="0"/>
      </patternFill>
    </fill>
    <fill>
      <patternFill patternType="solid">
        <fgColor theme="0"/>
        <bgColor theme="5" tint="0.59996337778862885"/>
      </patternFill>
    </fill>
    <fill>
      <patternFill patternType="solid">
        <fgColor theme="0"/>
        <bgColor indexed="64"/>
      </patternFill>
    </fill>
    <fill>
      <patternFill patternType="solid">
        <fgColor rgb="FFFCE4D6"/>
        <bgColor indexed="64"/>
      </patternFill>
    </fill>
    <fill>
      <patternFill patternType="solid">
        <fgColor rgb="FFB4C6E7"/>
        <bgColor indexed="64"/>
      </patternFill>
    </fill>
    <fill>
      <patternFill patternType="solid">
        <fgColor rgb="FFB4C6E7"/>
        <bgColor theme="0"/>
      </patternFill>
    </fill>
  </fills>
  <borders count="31">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right style="thick">
        <color indexed="64"/>
      </right>
      <top/>
      <bottom/>
      <diagonal/>
    </border>
    <border>
      <left/>
      <right style="thin">
        <color indexed="64"/>
      </right>
      <top style="thick">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ck">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256">
    <xf numFmtId="0" fontId="0" fillId="0" borderId="0" xfId="0"/>
    <xf numFmtId="0" fontId="9" fillId="0" borderId="1" xfId="0" applyFont="1" applyBorder="1" applyAlignment="1">
      <alignment horizontal="left"/>
    </xf>
    <xf numFmtId="0" fontId="8" fillId="2" borderId="1" xfId="0" applyFont="1" applyFill="1" applyBorder="1" applyAlignment="1">
      <alignment horizontal="left"/>
    </xf>
    <xf numFmtId="0" fontId="9" fillId="2" borderId="1" xfId="0" applyFont="1" applyFill="1" applyBorder="1" applyAlignment="1">
      <alignment horizontal="left"/>
    </xf>
    <xf numFmtId="0" fontId="8" fillId="0" borderId="1" xfId="0" applyFont="1" applyBorder="1" applyAlignment="1">
      <alignment horizontal="left"/>
    </xf>
    <xf numFmtId="0" fontId="9" fillId="2" borderId="1" xfId="0" applyFont="1" applyFill="1" applyBorder="1" applyAlignment="1">
      <alignment horizontal="left" wrapText="1"/>
    </xf>
    <xf numFmtId="0" fontId="9" fillId="0" borderId="1" xfId="0" applyFont="1" applyBorder="1"/>
    <xf numFmtId="0" fontId="9" fillId="0" borderId="1" xfId="0" applyFont="1" applyBorder="1" applyAlignment="1">
      <alignment horizontal="left" wrapText="1"/>
    </xf>
    <xf numFmtId="164" fontId="8" fillId="2" borderId="1" xfId="0" applyNumberFormat="1" applyFont="1" applyFill="1" applyBorder="1" applyAlignment="1">
      <alignment horizontal="center"/>
    </xf>
    <xf numFmtId="0" fontId="8" fillId="0" borderId="1" xfId="0" applyFont="1" applyBorder="1" applyAlignment="1">
      <alignment horizontal="center"/>
    </xf>
    <xf numFmtId="0" fontId="9" fillId="0" borderId="1" xfId="0" applyFont="1" applyBorder="1" applyAlignment="1">
      <alignment horizontal="center"/>
    </xf>
    <xf numFmtId="0" fontId="9" fillId="2" borderId="1" xfId="0" applyFont="1" applyFill="1" applyBorder="1" applyAlignment="1">
      <alignment horizontal="center"/>
    </xf>
    <xf numFmtId="165" fontId="9" fillId="2" borderId="1" xfId="0" applyNumberFormat="1" applyFont="1" applyFill="1" applyBorder="1" applyAlignment="1">
      <alignment horizontal="center"/>
    </xf>
    <xf numFmtId="0" fontId="8" fillId="2" borderId="1" xfId="0" applyFont="1" applyFill="1" applyBorder="1" applyAlignment="1">
      <alignment horizontal="center"/>
    </xf>
    <xf numFmtId="0" fontId="9" fillId="0" borderId="4" xfId="0" applyFont="1" applyBorder="1" applyAlignment="1">
      <alignment vertical="center" wrapText="1"/>
    </xf>
    <xf numFmtId="0" fontId="9" fillId="0" borderId="1" xfId="0" applyFont="1" applyBorder="1" applyAlignment="1">
      <alignment vertical="center"/>
    </xf>
    <xf numFmtId="0" fontId="9" fillId="0" borderId="2" xfId="0" applyFont="1" applyBorder="1" applyAlignment="1">
      <alignment vertical="center" wrapText="1"/>
    </xf>
    <xf numFmtId="0" fontId="9" fillId="2" borderId="4" xfId="0" applyFont="1" applyFill="1" applyBorder="1" applyAlignment="1">
      <alignment horizontal="center" vertical="center" wrapText="1"/>
    </xf>
    <xf numFmtId="0" fontId="9" fillId="0" borderId="4" xfId="0" applyFont="1" applyBorder="1" applyAlignment="1">
      <alignment horizontal="center" vertical="center" wrapText="1"/>
    </xf>
    <xf numFmtId="0" fontId="10" fillId="0" borderId="2" xfId="0" applyFont="1" applyBorder="1" applyAlignment="1">
      <alignment horizontal="center" vertical="center"/>
    </xf>
    <xf numFmtId="0" fontId="9" fillId="2" borderId="2" xfId="0" applyFont="1" applyFill="1" applyBorder="1" applyAlignment="1">
      <alignment horizontal="center" vertical="center" wrapText="1"/>
    </xf>
    <xf numFmtId="0" fontId="9" fillId="0" borderId="2" xfId="0" applyFont="1" applyBorder="1" applyAlignment="1">
      <alignment horizontal="center" vertical="center"/>
    </xf>
    <xf numFmtId="0" fontId="9" fillId="0" borderId="5" xfId="0" applyFont="1" applyBorder="1" applyAlignment="1">
      <alignment horizontal="center" vertical="center"/>
    </xf>
    <xf numFmtId="0" fontId="9" fillId="2" borderId="4" xfId="0" applyFont="1" applyFill="1" applyBorder="1" applyAlignment="1">
      <alignment vertical="center" wrapText="1"/>
    </xf>
    <xf numFmtId="0" fontId="9" fillId="0" borderId="4" xfId="0" applyFont="1" applyBorder="1" applyAlignment="1">
      <alignment vertical="center"/>
    </xf>
    <xf numFmtId="0" fontId="9" fillId="2" borderId="4" xfId="0" applyFont="1" applyFill="1" applyBorder="1" applyAlignment="1">
      <alignment vertical="center"/>
    </xf>
    <xf numFmtId="0" fontId="9" fillId="2" borderId="2" xfId="0" applyFont="1" applyFill="1" applyBorder="1" applyAlignment="1">
      <alignment vertical="center" wrapText="1"/>
    </xf>
    <xf numFmtId="0" fontId="9" fillId="0" borderId="2" xfId="0" applyFont="1" applyBorder="1" applyAlignment="1">
      <alignment vertical="center"/>
    </xf>
    <xf numFmtId="0" fontId="9" fillId="2" borderId="2" xfId="0" applyFont="1" applyFill="1" applyBorder="1" applyAlignment="1">
      <alignment vertical="center"/>
    </xf>
    <xf numFmtId="0" fontId="9" fillId="2" borderId="5" xfId="0" applyFont="1" applyFill="1" applyBorder="1" applyAlignment="1">
      <alignment vertical="center" wrapText="1"/>
    </xf>
    <xf numFmtId="0" fontId="9" fillId="0" borderId="5" xfId="0" applyFont="1" applyBorder="1" applyAlignment="1">
      <alignment vertical="center"/>
    </xf>
    <xf numFmtId="0" fontId="9" fillId="2" borderId="5" xfId="0" applyFont="1" applyFill="1" applyBorder="1" applyAlignment="1">
      <alignment vertical="center"/>
    </xf>
    <xf numFmtId="0" fontId="9" fillId="0" borderId="5" xfId="0" applyFont="1" applyBorder="1" applyAlignment="1">
      <alignment vertical="center" wrapText="1"/>
    </xf>
    <xf numFmtId="0" fontId="11" fillId="0" borderId="2" xfId="0" applyFont="1" applyBorder="1" applyAlignment="1">
      <alignment vertical="center" wrapText="1"/>
    </xf>
    <xf numFmtId="0" fontId="11" fillId="0" borderId="5" xfId="0" applyFont="1" applyBorder="1" applyAlignment="1">
      <alignment vertical="center" wrapText="1"/>
    </xf>
    <xf numFmtId="164" fontId="13" fillId="2" borderId="6" xfId="0" applyNumberFormat="1" applyFont="1" applyFill="1" applyBorder="1" applyAlignment="1">
      <alignment horizontal="center" vertical="center"/>
    </xf>
    <xf numFmtId="0" fontId="12" fillId="2" borderId="3" xfId="0" applyFont="1" applyFill="1" applyBorder="1" applyAlignment="1">
      <alignment horizontal="center" vertical="center" wrapText="1"/>
    </xf>
    <xf numFmtId="0" fontId="9" fillId="0" borderId="14" xfId="0" applyFont="1" applyBorder="1"/>
    <xf numFmtId="0" fontId="9" fillId="0" borderId="15" xfId="0" applyFont="1" applyBorder="1"/>
    <xf numFmtId="0" fontId="12" fillId="2" borderId="16" xfId="0" applyFont="1" applyFill="1" applyBorder="1" applyAlignment="1">
      <alignment horizontal="center"/>
    </xf>
    <xf numFmtId="0" fontId="9" fillId="0" borderId="1" xfId="0" applyFont="1" applyBorder="1" applyAlignment="1">
      <alignment wrapText="1"/>
    </xf>
    <xf numFmtId="0" fontId="10" fillId="0" borderId="5" xfId="0" applyFont="1" applyBorder="1" applyAlignment="1">
      <alignment horizontal="center" vertical="center"/>
    </xf>
    <xf numFmtId="0" fontId="9" fillId="0" borderId="21" xfId="0" applyFont="1" applyBorder="1" applyAlignment="1">
      <alignment horizontal="center" vertical="center"/>
    </xf>
    <xf numFmtId="0" fontId="9" fillId="2" borderId="21" xfId="0" applyFont="1" applyFill="1" applyBorder="1" applyAlignment="1">
      <alignment vertical="center" wrapText="1"/>
    </xf>
    <xf numFmtId="0" fontId="9" fillId="0" borderId="21" xfId="0" applyFont="1" applyBorder="1" applyAlignment="1">
      <alignment vertical="center"/>
    </xf>
    <xf numFmtId="0" fontId="9" fillId="2" borderId="21" xfId="0" applyFont="1" applyFill="1" applyBorder="1" applyAlignment="1">
      <alignment vertical="center"/>
    </xf>
    <xf numFmtId="0" fontId="10" fillId="0" borderId="21" xfId="0" applyFont="1" applyBorder="1" applyAlignment="1">
      <alignment vertical="center"/>
    </xf>
    <xf numFmtId="0" fontId="9" fillId="0" borderId="21" xfId="0" applyFont="1" applyBorder="1" applyAlignment="1">
      <alignment vertical="center" wrapText="1"/>
    </xf>
    <xf numFmtId="0" fontId="9" fillId="2" borderId="22" xfId="0" applyFont="1" applyFill="1" applyBorder="1" applyAlignment="1">
      <alignment vertical="center" wrapText="1"/>
    </xf>
    <xf numFmtId="0" fontId="9" fillId="0" borderId="22" xfId="0" applyFont="1" applyBorder="1" applyAlignment="1">
      <alignment vertical="center"/>
    </xf>
    <xf numFmtId="0" fontId="9" fillId="2" borderId="22" xfId="0" applyFont="1" applyFill="1" applyBorder="1" applyAlignment="1">
      <alignment vertical="center"/>
    </xf>
    <xf numFmtId="0" fontId="9" fillId="0" borderId="22" xfId="0" applyFont="1" applyBorder="1" applyAlignment="1">
      <alignment vertical="center" wrapText="1"/>
    </xf>
    <xf numFmtId="0" fontId="9" fillId="2" borderId="18" xfId="0" applyFont="1" applyFill="1" applyBorder="1" applyAlignment="1">
      <alignment horizontal="center" vertical="center" wrapText="1"/>
    </xf>
    <xf numFmtId="0" fontId="9" fillId="0" borderId="18" xfId="0" applyFont="1" applyBorder="1" applyAlignment="1">
      <alignment vertical="center" wrapText="1"/>
    </xf>
    <xf numFmtId="0" fontId="9" fillId="0" borderId="18" xfId="0" applyFont="1" applyBorder="1" applyAlignment="1">
      <alignment vertical="center"/>
    </xf>
    <xf numFmtId="0" fontId="9" fillId="2" borderId="18" xfId="0" applyFont="1" applyFill="1" applyBorder="1" applyAlignment="1">
      <alignment vertical="center"/>
    </xf>
    <xf numFmtId="0" fontId="9" fillId="2" borderId="18" xfId="0" applyFont="1" applyFill="1" applyBorder="1" applyAlignment="1">
      <alignment vertical="center" wrapText="1"/>
    </xf>
    <xf numFmtId="0" fontId="10" fillId="0" borderId="21" xfId="0" applyFont="1" applyBorder="1" applyAlignment="1">
      <alignment vertical="center" wrapText="1"/>
    </xf>
    <xf numFmtId="0" fontId="10" fillId="0" borderId="2" xfId="0" applyFont="1" applyBorder="1" applyAlignment="1">
      <alignment vertical="center"/>
    </xf>
    <xf numFmtId="0" fontId="10" fillId="0" borderId="2" xfId="0" applyFont="1" applyBorder="1" applyAlignment="1">
      <alignment vertical="center" wrapText="1"/>
    </xf>
    <xf numFmtId="0" fontId="16" fillId="2" borderId="2" xfId="0" applyFont="1" applyFill="1" applyBorder="1" applyAlignment="1">
      <alignment horizontal="left"/>
    </xf>
    <xf numFmtId="0" fontId="15" fillId="2" borderId="2" xfId="0" applyFont="1" applyFill="1" applyBorder="1" applyAlignment="1">
      <alignment horizontal="left" wrapText="1"/>
    </xf>
    <xf numFmtId="0" fontId="16" fillId="2" borderId="2" xfId="0" applyFont="1" applyFill="1" applyBorder="1" applyAlignment="1">
      <alignment horizontal="left" wrapText="1"/>
    </xf>
    <xf numFmtId="0" fontId="15" fillId="0" borderId="2" xfId="0" applyFont="1" applyBorder="1" applyAlignment="1">
      <alignment horizontal="left"/>
    </xf>
    <xf numFmtId="0" fontId="16" fillId="0" borderId="2" xfId="0" applyFont="1" applyBorder="1" applyAlignment="1">
      <alignment horizontal="left"/>
    </xf>
    <xf numFmtId="0" fontId="15" fillId="2" borderId="2" xfId="0" applyFont="1" applyFill="1" applyBorder="1" applyAlignment="1">
      <alignment horizontal="left"/>
    </xf>
    <xf numFmtId="0" fontId="17" fillId="0" borderId="2" xfId="0" applyFont="1" applyBorder="1" applyAlignment="1">
      <alignment horizontal="left" wrapText="1"/>
    </xf>
    <xf numFmtId="0" fontId="16" fillId="0" borderId="2" xfId="0" applyFont="1" applyBorder="1" applyAlignment="1">
      <alignment horizontal="left" wrapText="1"/>
    </xf>
    <xf numFmtId="0" fontId="15" fillId="0" borderId="2" xfId="0" applyFont="1" applyBorder="1" applyAlignment="1">
      <alignment horizontal="left" wrapText="1"/>
    </xf>
    <xf numFmtId="0" fontId="7" fillId="0" borderId="2" xfId="0" applyFont="1" applyBorder="1" applyAlignment="1">
      <alignment horizontal="left" wrapText="1"/>
    </xf>
    <xf numFmtId="0" fontId="7" fillId="2" borderId="2" xfId="0" applyFont="1" applyFill="1" applyBorder="1" applyAlignment="1">
      <alignment horizontal="left" wrapText="1"/>
    </xf>
    <xf numFmtId="0" fontId="7" fillId="0" borderId="2" xfId="0" applyFont="1" applyBorder="1" applyAlignment="1">
      <alignment horizontal="left"/>
    </xf>
    <xf numFmtId="0" fontId="10" fillId="0" borderId="2" xfId="0" applyFont="1" applyBorder="1" applyAlignment="1">
      <alignment horizontal="left"/>
    </xf>
    <xf numFmtId="0" fontId="11" fillId="0" borderId="2" xfId="0" applyFont="1" applyBorder="1" applyAlignment="1">
      <alignment horizontal="left" wrapText="1"/>
    </xf>
    <xf numFmtId="0" fontId="8" fillId="0" borderId="2" xfId="0" applyFont="1" applyBorder="1" applyAlignment="1">
      <alignment horizontal="left"/>
    </xf>
    <xf numFmtId="0" fontId="8" fillId="2" borderId="2" xfId="0" applyFont="1" applyFill="1" applyBorder="1" applyAlignment="1">
      <alignment horizontal="left"/>
    </xf>
    <xf numFmtId="0" fontId="8" fillId="0" borderId="2" xfId="0" applyFont="1" applyBorder="1" applyAlignment="1">
      <alignment horizontal="left" wrapText="1"/>
    </xf>
    <xf numFmtId="0" fontId="8" fillId="2" borderId="2" xfId="0" applyFont="1" applyFill="1" applyBorder="1" applyAlignment="1">
      <alignment horizontal="left" wrapText="1"/>
    </xf>
    <xf numFmtId="0" fontId="19" fillId="0" borderId="2" xfId="0" applyFont="1" applyBorder="1" applyAlignment="1">
      <alignment horizontal="left"/>
    </xf>
    <xf numFmtId="0" fontId="19" fillId="0" borderId="2" xfId="0" applyFont="1" applyBorder="1" applyAlignment="1">
      <alignment horizontal="left" wrapText="1"/>
    </xf>
    <xf numFmtId="0" fontId="15" fillId="25" borderId="2" xfId="0" applyFont="1" applyFill="1" applyBorder="1" applyAlignment="1">
      <alignment horizontal="left" wrapText="1"/>
    </xf>
    <xf numFmtId="0" fontId="10" fillId="0" borderId="2" xfId="0" applyFont="1" applyBorder="1" applyAlignment="1">
      <alignment horizontal="left" wrapText="1"/>
    </xf>
    <xf numFmtId="0" fontId="6" fillId="0" borderId="2" xfId="0" applyFont="1" applyBorder="1" applyAlignment="1">
      <alignment horizontal="left"/>
    </xf>
    <xf numFmtId="0" fontId="6" fillId="0" borderId="2" xfId="0" applyFont="1" applyBorder="1" applyAlignment="1">
      <alignment horizontal="left" wrapText="1"/>
    </xf>
    <xf numFmtId="0" fontId="6" fillId="2" borderId="2" xfId="0" applyFont="1" applyFill="1" applyBorder="1" applyAlignment="1">
      <alignment horizontal="left" wrapText="1"/>
    </xf>
    <xf numFmtId="0" fontId="6" fillId="2" borderId="2" xfId="0" applyFont="1" applyFill="1" applyBorder="1" applyAlignment="1">
      <alignment horizontal="left"/>
    </xf>
    <xf numFmtId="0" fontId="6" fillId="0" borderId="2" xfId="0" applyFont="1" applyBorder="1" applyAlignment="1">
      <alignment vertical="center" wrapText="1"/>
    </xf>
    <xf numFmtId="0" fontId="15" fillId="0" borderId="2" xfId="0" applyFont="1" applyBorder="1"/>
    <xf numFmtId="0" fontId="0" fillId="0" borderId="2" xfId="0" applyBorder="1"/>
    <xf numFmtId="0" fontId="8" fillId="9" borderId="2" xfId="0" applyFont="1" applyFill="1" applyBorder="1" applyAlignment="1">
      <alignment horizontal="center" vertical="center" wrapText="1"/>
    </xf>
    <xf numFmtId="0" fontId="16" fillId="0" borderId="2" xfId="0" applyFont="1" applyBorder="1" applyAlignment="1">
      <alignment wrapText="1"/>
    </xf>
    <xf numFmtId="0" fontId="21" fillId="0" borderId="2" xfId="0" applyFont="1" applyBorder="1"/>
    <xf numFmtId="0" fontId="8" fillId="2" borderId="2" xfId="0" applyFont="1" applyFill="1" applyBorder="1" applyAlignment="1">
      <alignment horizontal="center"/>
    </xf>
    <xf numFmtId="0" fontId="8" fillId="0" borderId="2" xfId="0" applyFont="1" applyBorder="1" applyAlignment="1">
      <alignment horizontal="center" wrapText="1"/>
    </xf>
    <xf numFmtId="0" fontId="8" fillId="2" borderId="2" xfId="0" applyFont="1" applyFill="1" applyBorder="1" applyAlignment="1">
      <alignment horizontal="center" wrapText="1"/>
    </xf>
    <xf numFmtId="0" fontId="14" fillId="0" borderId="2" xfId="0" applyFont="1" applyBorder="1" applyAlignment="1">
      <alignment horizontal="left" vertical="top"/>
    </xf>
    <xf numFmtId="0" fontId="12" fillId="2" borderId="2" xfId="0" applyFont="1" applyFill="1" applyBorder="1" applyAlignment="1">
      <alignment horizontal="center" vertical="center" wrapText="1"/>
    </xf>
    <xf numFmtId="165" fontId="9" fillId="2" borderId="2" xfId="0" applyNumberFormat="1" applyFont="1" applyFill="1" applyBorder="1" applyAlignment="1">
      <alignment horizontal="center" vertical="center"/>
    </xf>
    <xf numFmtId="0" fontId="9" fillId="0" borderId="2" xfId="0" applyFont="1" applyBorder="1" applyAlignment="1">
      <alignment horizontal="left"/>
    </xf>
    <xf numFmtId="0" fontId="9" fillId="2" borderId="2" xfId="0" applyFont="1" applyFill="1" applyBorder="1" applyAlignment="1">
      <alignment horizontal="left" wrapText="1"/>
    </xf>
    <xf numFmtId="0" fontId="9" fillId="0" borderId="2" xfId="0" applyFont="1" applyBorder="1" applyAlignment="1">
      <alignment horizontal="left" wrapText="1"/>
    </xf>
    <xf numFmtId="0" fontId="18" fillId="0" borderId="2" xfId="0" applyFont="1" applyBorder="1" applyAlignment="1">
      <alignment horizontal="left" wrapText="1"/>
    </xf>
    <xf numFmtId="0" fontId="15" fillId="29" borderId="2" xfId="0" applyFont="1" applyFill="1" applyBorder="1" applyAlignment="1">
      <alignment horizontal="left" wrapText="1"/>
    </xf>
    <xf numFmtId="0" fontId="0" fillId="0" borderId="2" xfId="0" applyBorder="1" applyAlignment="1">
      <alignment horizontal="left"/>
    </xf>
    <xf numFmtId="0" fontId="12" fillId="8" borderId="2" xfId="0" applyFont="1" applyFill="1" applyBorder="1" applyAlignment="1">
      <alignment horizontal="left"/>
    </xf>
    <xf numFmtId="0" fontId="12" fillId="0" borderId="2" xfId="0" applyFont="1" applyBorder="1" applyAlignment="1">
      <alignment horizontal="left"/>
    </xf>
    <xf numFmtId="0" fontId="14" fillId="0" borderId="2" xfId="0" applyFont="1" applyBorder="1" applyAlignment="1">
      <alignment horizontal="left"/>
    </xf>
    <xf numFmtId="0" fontId="6" fillId="2" borderId="2" xfId="0" applyFont="1" applyFill="1" applyBorder="1" applyAlignment="1">
      <alignment vertical="center" wrapText="1"/>
    </xf>
    <xf numFmtId="0" fontId="0" fillId="0" borderId="2" xfId="0" applyBorder="1" applyAlignment="1">
      <alignment wrapText="1"/>
    </xf>
    <xf numFmtId="165" fontId="9" fillId="2" borderId="2" xfId="0" applyNumberFormat="1" applyFont="1" applyFill="1" applyBorder="1" applyAlignment="1">
      <alignment horizontal="center" vertical="center" wrapText="1"/>
    </xf>
    <xf numFmtId="0" fontId="10" fillId="0" borderId="2" xfId="0" applyFont="1" applyBorder="1" applyAlignment="1">
      <alignment horizontal="center" vertical="center" wrapText="1"/>
    </xf>
    <xf numFmtId="0" fontId="12" fillId="2" borderId="2" xfId="0" applyFont="1" applyFill="1" applyBorder="1" applyAlignment="1">
      <alignment horizontal="center" wrapText="1"/>
    </xf>
    <xf numFmtId="0" fontId="8" fillId="27" borderId="2" xfId="0" applyFont="1" applyFill="1" applyBorder="1" applyAlignment="1">
      <alignment horizontal="left" wrapText="1"/>
    </xf>
    <xf numFmtId="0" fontId="20" fillId="0" borderId="2" xfId="0" applyFont="1" applyBorder="1" applyAlignment="1">
      <alignment horizontal="left" wrapText="1"/>
    </xf>
    <xf numFmtId="0" fontId="20" fillId="0" borderId="2" xfId="0" applyFont="1" applyBorder="1" applyAlignment="1">
      <alignment horizontal="left"/>
    </xf>
    <xf numFmtId="0" fontId="5" fillId="0" borderId="2" xfId="0" applyFont="1" applyBorder="1" applyAlignment="1">
      <alignment horizontal="left" wrapText="1"/>
    </xf>
    <xf numFmtId="0" fontId="5" fillId="0" borderId="2" xfId="0" applyFont="1" applyBorder="1" applyAlignment="1">
      <alignment horizontal="left"/>
    </xf>
    <xf numFmtId="0" fontId="7" fillId="30" borderId="2" xfId="0" applyFont="1" applyFill="1" applyBorder="1" applyAlignment="1">
      <alignment horizontal="left" wrapText="1"/>
    </xf>
    <xf numFmtId="0" fontId="15" fillId="30" borderId="2" xfId="0" applyFont="1" applyFill="1" applyBorder="1" applyAlignment="1">
      <alignment horizontal="left" wrapText="1"/>
    </xf>
    <xf numFmtId="0" fontId="15" fillId="31" borderId="2" xfId="0" applyFont="1" applyFill="1" applyBorder="1" applyAlignment="1">
      <alignment horizontal="left" wrapText="1"/>
    </xf>
    <xf numFmtId="0" fontId="6" fillId="30" borderId="2" xfId="0" applyFont="1" applyFill="1" applyBorder="1" applyAlignment="1">
      <alignment horizontal="left" wrapText="1"/>
    </xf>
    <xf numFmtId="0" fontId="4" fillId="0" borderId="2" xfId="0" applyFont="1" applyBorder="1" applyAlignment="1">
      <alignment horizontal="left"/>
    </xf>
    <xf numFmtId="0" fontId="4" fillId="25" borderId="2" xfId="0" applyFont="1" applyFill="1" applyBorder="1" applyAlignment="1">
      <alignment horizontal="left" wrapText="1"/>
    </xf>
    <xf numFmtId="0" fontId="4" fillId="0" borderId="0" xfId="0" applyFont="1"/>
    <xf numFmtId="0" fontId="4" fillId="2" borderId="2" xfId="0" applyFont="1" applyFill="1" applyBorder="1" applyAlignment="1">
      <alignment horizontal="left" wrapText="1"/>
    </xf>
    <xf numFmtId="0" fontId="4" fillId="0" borderId="2" xfId="0" applyFont="1" applyBorder="1" applyAlignment="1">
      <alignment horizontal="left" wrapText="1"/>
    </xf>
    <xf numFmtId="0" fontId="8" fillId="32" borderId="2" xfId="0" applyFont="1" applyFill="1" applyBorder="1" applyAlignment="1">
      <alignment horizontal="left" wrapText="1"/>
    </xf>
    <xf numFmtId="0" fontId="15" fillId="0" borderId="0" xfId="0" applyFont="1"/>
    <xf numFmtId="0" fontId="4" fillId="33" borderId="2" xfId="0" applyFont="1" applyFill="1" applyBorder="1" applyAlignment="1">
      <alignment horizontal="left" wrapText="1"/>
    </xf>
    <xf numFmtId="0" fontId="16" fillId="32" borderId="2" xfId="0" applyFont="1" applyFill="1" applyBorder="1" applyAlignment="1">
      <alignment horizontal="left" wrapText="1"/>
    </xf>
    <xf numFmtId="0" fontId="4" fillId="0" borderId="2" xfId="0" applyFont="1" applyBorder="1" applyAlignment="1">
      <alignment vertical="center" wrapText="1"/>
    </xf>
    <xf numFmtId="0" fontId="23" fillId="0" borderId="0" xfId="0" applyFont="1"/>
    <xf numFmtId="0" fontId="16" fillId="36" borderId="2" xfId="0" applyFont="1" applyFill="1" applyBorder="1" applyAlignment="1">
      <alignment horizontal="left" wrapText="1"/>
    </xf>
    <xf numFmtId="0" fontId="15" fillId="0" borderId="0" xfId="0" applyFont="1" applyAlignment="1">
      <alignment horizontal="left"/>
    </xf>
    <xf numFmtId="0" fontId="24" fillId="34" borderId="2" xfId="0" applyFont="1" applyFill="1" applyBorder="1" applyAlignment="1">
      <alignment horizontal="left" wrapText="1"/>
    </xf>
    <xf numFmtId="0" fontId="16" fillId="35" borderId="2" xfId="0" applyFont="1" applyFill="1" applyBorder="1"/>
    <xf numFmtId="0" fontId="16" fillId="5" borderId="2" xfId="0" applyFont="1" applyFill="1" applyBorder="1"/>
    <xf numFmtId="0" fontId="16" fillId="6" borderId="2" xfId="0" applyFont="1" applyFill="1" applyBorder="1"/>
    <xf numFmtId="0" fontId="16" fillId="7" borderId="2" xfId="0" applyFont="1" applyFill="1" applyBorder="1"/>
    <xf numFmtId="0" fontId="15" fillId="30" borderId="0" xfId="0" applyFont="1" applyFill="1"/>
    <xf numFmtId="0" fontId="16" fillId="8" borderId="2" xfId="0" applyFont="1" applyFill="1" applyBorder="1" applyAlignment="1">
      <alignment horizontal="left"/>
    </xf>
    <xf numFmtId="0" fontId="16" fillId="0" borderId="0" xfId="0" applyFont="1"/>
    <xf numFmtId="0" fontId="4" fillId="37" borderId="2" xfId="0" applyFont="1" applyFill="1" applyBorder="1" applyAlignment="1">
      <alignment horizontal="left" wrapText="1"/>
    </xf>
    <xf numFmtId="0" fontId="3" fillId="2" borderId="2" xfId="0" applyFont="1" applyFill="1" applyBorder="1" applyAlignment="1">
      <alignment horizontal="left" wrapText="1"/>
    </xf>
    <xf numFmtId="0" fontId="17" fillId="0" borderId="30" xfId="0" applyFont="1" applyBorder="1" applyAlignment="1">
      <alignment horizontal="left" wrapText="1"/>
    </xf>
    <xf numFmtId="0" fontId="15" fillId="38" borderId="2" xfId="0" applyFont="1" applyFill="1" applyBorder="1" applyAlignment="1">
      <alignment horizontal="left" wrapText="1"/>
    </xf>
    <xf numFmtId="0" fontId="17" fillId="0" borderId="0" xfId="0" applyFont="1" applyAlignment="1">
      <alignment wrapText="1"/>
    </xf>
    <xf numFmtId="0" fontId="3" fillId="0" borderId="2" xfId="0" applyFont="1" applyBorder="1" applyAlignment="1">
      <alignment horizontal="left"/>
    </xf>
    <xf numFmtId="0" fontId="21" fillId="0" borderId="2" xfId="0" applyFont="1" applyBorder="1" applyAlignment="1">
      <alignment horizontal="left"/>
    </xf>
    <xf numFmtId="0" fontId="12" fillId="6" borderId="2" xfId="0" applyFont="1" applyFill="1" applyBorder="1" applyAlignment="1">
      <alignment horizontal="left"/>
    </xf>
    <xf numFmtId="0" fontId="12" fillId="5" borderId="2" xfId="0" applyFont="1" applyFill="1" applyBorder="1" applyAlignment="1">
      <alignment horizontal="left"/>
    </xf>
    <xf numFmtId="0" fontId="12" fillId="4" borderId="2" xfId="0" applyFont="1" applyFill="1" applyBorder="1" applyAlignment="1">
      <alignment horizontal="left" wrapText="1"/>
    </xf>
    <xf numFmtId="0" fontId="26" fillId="0" borderId="2" xfId="0" applyFont="1" applyBorder="1"/>
    <xf numFmtId="0" fontId="27" fillId="34" borderId="8" xfId="0" applyFont="1" applyFill="1" applyBorder="1"/>
    <xf numFmtId="0" fontId="26" fillId="7" borderId="2" xfId="0" applyFont="1" applyFill="1" applyBorder="1" applyAlignment="1">
      <alignment horizontal="left" wrapText="1"/>
    </xf>
    <xf numFmtId="0" fontId="15" fillId="28" borderId="0" xfId="0" applyFont="1" applyFill="1"/>
    <xf numFmtId="0" fontId="11" fillId="0" borderId="1" xfId="0" applyFont="1" applyBorder="1" applyAlignment="1">
      <alignment horizontal="left" wrapText="1"/>
    </xf>
    <xf numFmtId="0" fontId="3" fillId="30" borderId="2" xfId="0" applyFont="1" applyFill="1" applyBorder="1" applyAlignment="1">
      <alignment horizontal="left" wrapText="1"/>
    </xf>
    <xf numFmtId="0" fontId="2" fillId="0" borderId="2" xfId="0" applyFont="1" applyBorder="1" applyAlignment="1">
      <alignment horizontal="left" wrapText="1"/>
    </xf>
    <xf numFmtId="0" fontId="15" fillId="26" borderId="2" xfId="0" applyFont="1" applyFill="1" applyBorder="1" applyAlignment="1">
      <alignment horizontal="left" wrapText="1"/>
    </xf>
    <xf numFmtId="0" fontId="16" fillId="32" borderId="0" xfId="0" applyFont="1" applyFill="1"/>
    <xf numFmtId="0" fontId="16" fillId="32" borderId="2" xfId="0" applyFont="1" applyFill="1" applyBorder="1" applyAlignment="1">
      <alignment horizontal="left" vertical="center" wrapText="1"/>
    </xf>
    <xf numFmtId="0" fontId="1" fillId="26" borderId="2" xfId="0" applyFont="1" applyFill="1" applyBorder="1" applyAlignment="1">
      <alignment horizontal="left" wrapText="1"/>
    </xf>
    <xf numFmtId="0" fontId="1" fillId="25" borderId="2" xfId="0" applyFont="1" applyFill="1" applyBorder="1" applyAlignment="1">
      <alignment horizontal="left" wrapText="1"/>
    </xf>
    <xf numFmtId="0" fontId="15" fillId="28" borderId="2" xfId="0" applyFont="1" applyFill="1" applyBorder="1" applyAlignment="1">
      <alignment horizontal="left" wrapText="1"/>
    </xf>
    <xf numFmtId="0" fontId="15" fillId="39" borderId="0" xfId="0" applyFont="1" applyFill="1"/>
    <xf numFmtId="0" fontId="16" fillId="40" borderId="0" xfId="0" applyFont="1" applyFill="1"/>
    <xf numFmtId="0" fontId="16" fillId="41" borderId="2" xfId="0" applyFont="1" applyFill="1" applyBorder="1" applyAlignment="1">
      <alignment horizontal="left" wrapText="1"/>
    </xf>
    <xf numFmtId="0" fontId="19" fillId="0" borderId="2" xfId="0" applyFont="1" applyBorder="1" applyAlignment="1">
      <alignment horizontal="left" wrapText="1"/>
    </xf>
    <xf numFmtId="0" fontId="8" fillId="0" borderId="2" xfId="0" applyFont="1" applyBorder="1" applyAlignment="1">
      <alignment horizontal="left"/>
    </xf>
    <xf numFmtId="0" fontId="15" fillId="2" borderId="2" xfId="0" applyFont="1" applyFill="1" applyBorder="1" applyAlignment="1">
      <alignment horizontal="left" wrapText="1"/>
    </xf>
    <xf numFmtId="0" fontId="9" fillId="2" borderId="2" xfId="0" applyFont="1" applyFill="1" applyBorder="1" applyAlignment="1">
      <alignment horizontal="left" vertical="center" wrapText="1"/>
    </xf>
    <xf numFmtId="0" fontId="9" fillId="0" borderId="2" xfId="0" applyFont="1" applyBorder="1" applyAlignment="1">
      <alignment vertical="center"/>
    </xf>
    <xf numFmtId="0" fontId="10" fillId="0" borderId="2" xfId="0" applyFont="1" applyBorder="1" applyAlignment="1">
      <alignment vertical="center"/>
    </xf>
    <xf numFmtId="0" fontId="6" fillId="0" borderId="2" xfId="0" applyFont="1" applyBorder="1" applyAlignment="1">
      <alignment horizontal="left"/>
    </xf>
    <xf numFmtId="0" fontId="10" fillId="0" borderId="2" xfId="0" applyFont="1" applyBorder="1" applyAlignment="1">
      <alignment horizontal="left"/>
    </xf>
    <xf numFmtId="0" fontId="9" fillId="0" borderId="19" xfId="0" applyFont="1" applyBorder="1" applyAlignment="1">
      <alignment horizontal="center" vertical="center"/>
    </xf>
    <xf numFmtId="0" fontId="9" fillId="0" borderId="18" xfId="0" applyFont="1" applyBorder="1" applyAlignment="1">
      <alignment horizontal="center" vertical="center"/>
    </xf>
    <xf numFmtId="0" fontId="9" fillId="0" borderId="19" xfId="0" applyFont="1" applyBorder="1" applyAlignment="1">
      <alignment horizontal="left" vertical="center" wrapText="1"/>
    </xf>
    <xf numFmtId="0" fontId="9" fillId="0" borderId="18" xfId="0" applyFont="1" applyBorder="1" applyAlignment="1">
      <alignment horizontal="left" vertical="center" wrapText="1"/>
    </xf>
    <xf numFmtId="0" fontId="9" fillId="2" borderId="19"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9" fillId="0" borderId="27" xfId="0" applyFont="1" applyBorder="1" applyAlignment="1">
      <alignment horizontal="left" vertical="center" wrapText="1"/>
    </xf>
    <xf numFmtId="0" fontId="9" fillId="2" borderId="27" xfId="0" applyFont="1" applyFill="1" applyBorder="1" applyAlignment="1">
      <alignment horizontal="left" vertical="center" wrapText="1"/>
    </xf>
    <xf numFmtId="0" fontId="9" fillId="2" borderId="21" xfId="0" applyFont="1" applyFill="1" applyBorder="1" applyAlignment="1">
      <alignment horizontal="left" vertical="center" wrapText="1"/>
    </xf>
    <xf numFmtId="0" fontId="9" fillId="0" borderId="4" xfId="0" applyFont="1" applyBorder="1" applyAlignment="1">
      <alignment vertical="center"/>
    </xf>
    <xf numFmtId="0" fontId="10" fillId="0" borderId="5" xfId="0" applyFont="1" applyBorder="1" applyAlignment="1">
      <alignment vertical="center"/>
    </xf>
    <xf numFmtId="0" fontId="13" fillId="0" borderId="6" xfId="0" applyFont="1" applyBorder="1" applyAlignment="1">
      <alignment horizontal="center" vertical="center"/>
    </xf>
    <xf numFmtId="0" fontId="8" fillId="12" borderId="7" xfId="0" applyFont="1" applyFill="1" applyBorder="1" applyAlignment="1">
      <alignment vertical="center" wrapText="1"/>
    </xf>
    <xf numFmtId="0" fontId="10" fillId="13" borderId="8" xfId="0" applyFont="1" applyFill="1" applyBorder="1" applyAlignment="1">
      <alignment vertical="center"/>
    </xf>
    <xf numFmtId="0" fontId="10" fillId="13" borderId="9" xfId="0" applyFont="1" applyFill="1" applyBorder="1" applyAlignment="1">
      <alignment vertical="center"/>
    </xf>
    <xf numFmtId="165" fontId="9" fillId="2" borderId="4" xfId="0" applyNumberFormat="1" applyFont="1" applyFill="1" applyBorder="1" applyAlignment="1">
      <alignment horizontal="center" vertical="center"/>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9" fillId="2" borderId="4" xfId="0" applyFont="1" applyFill="1" applyBorder="1" applyAlignment="1">
      <alignment horizontal="center" vertical="center" wrapText="1"/>
    </xf>
    <xf numFmtId="0" fontId="12" fillId="0" borderId="14" xfId="0" applyFont="1" applyBorder="1" applyAlignment="1">
      <alignment horizontal="center" wrapText="1"/>
    </xf>
    <xf numFmtId="0" fontId="12" fillId="0" borderId="15" xfId="0" applyFont="1" applyBorder="1" applyAlignment="1">
      <alignment horizontal="center" wrapText="1"/>
    </xf>
    <xf numFmtId="0" fontId="12" fillId="0" borderId="16" xfId="0" applyFont="1" applyBorder="1" applyAlignment="1">
      <alignment horizontal="center" wrapText="1"/>
    </xf>
    <xf numFmtId="0" fontId="12" fillId="2" borderId="14" xfId="0" applyFont="1" applyFill="1" applyBorder="1" applyAlignment="1">
      <alignment horizontal="center" wrapText="1"/>
    </xf>
    <xf numFmtId="0" fontId="12" fillId="2" borderId="15" xfId="0" applyFont="1" applyFill="1" applyBorder="1" applyAlignment="1">
      <alignment horizontal="center" wrapText="1"/>
    </xf>
    <xf numFmtId="0" fontId="12" fillId="2" borderId="16" xfId="0" applyFont="1" applyFill="1" applyBorder="1" applyAlignment="1">
      <alignment horizontal="center" wrapText="1"/>
    </xf>
    <xf numFmtId="0" fontId="12" fillId="2" borderId="10" xfId="0" applyFont="1" applyFill="1" applyBorder="1" applyAlignment="1">
      <alignment horizontal="center"/>
    </xf>
    <xf numFmtId="0" fontId="12" fillId="2" borderId="11" xfId="0" applyFont="1" applyFill="1" applyBorder="1" applyAlignment="1">
      <alignment horizontal="center"/>
    </xf>
    <xf numFmtId="0" fontId="12" fillId="2" borderId="17" xfId="0" applyFont="1" applyFill="1" applyBorder="1" applyAlignment="1">
      <alignment horizontal="center"/>
    </xf>
    <xf numFmtId="0" fontId="12" fillId="2" borderId="6" xfId="0" applyFont="1" applyFill="1" applyBorder="1" applyAlignment="1">
      <alignment horizontal="center"/>
    </xf>
    <xf numFmtId="0" fontId="12" fillId="2" borderId="12" xfId="0" applyFont="1" applyFill="1" applyBorder="1" applyAlignment="1">
      <alignment horizontal="center"/>
    </xf>
    <xf numFmtId="0" fontId="12" fillId="2" borderId="13" xfId="0" applyFont="1" applyFill="1" applyBorder="1" applyAlignment="1">
      <alignment horizontal="center"/>
    </xf>
    <xf numFmtId="0" fontId="8" fillId="23" borderId="7" xfId="0" applyFont="1" applyFill="1" applyBorder="1" applyAlignment="1">
      <alignment vertical="center" wrapText="1"/>
    </xf>
    <xf numFmtId="0" fontId="8" fillId="23" borderId="29" xfId="0" applyFont="1" applyFill="1" applyBorder="1" applyAlignment="1">
      <alignment vertical="center" wrapText="1"/>
    </xf>
    <xf numFmtId="0" fontId="10" fillId="24" borderId="8" xfId="0" applyFont="1" applyFill="1" applyBorder="1" applyAlignment="1">
      <alignment vertical="center"/>
    </xf>
    <xf numFmtId="0" fontId="10" fillId="24" borderId="9" xfId="0" applyFont="1" applyFill="1" applyBorder="1" applyAlignment="1">
      <alignment vertical="center"/>
    </xf>
    <xf numFmtId="165" fontId="9" fillId="2" borderId="18" xfId="0" applyNumberFormat="1" applyFont="1" applyFill="1" applyBorder="1" applyAlignment="1">
      <alignment horizontal="center" vertical="center"/>
    </xf>
    <xf numFmtId="0" fontId="9" fillId="2" borderId="18" xfId="0" applyFont="1" applyFill="1" applyBorder="1" applyAlignment="1">
      <alignment horizontal="center" vertical="center" wrapText="1"/>
    </xf>
    <xf numFmtId="0" fontId="9" fillId="0" borderId="18" xfId="0" applyFont="1" applyBorder="1" applyAlignment="1">
      <alignment vertical="center"/>
    </xf>
    <xf numFmtId="0" fontId="9" fillId="0" borderId="2" xfId="0" applyFont="1" applyBorder="1" applyAlignment="1">
      <alignment vertical="center" wrapText="1"/>
    </xf>
    <xf numFmtId="0" fontId="10" fillId="0" borderId="2" xfId="0" applyFont="1" applyBorder="1" applyAlignment="1">
      <alignment vertical="center" wrapText="1"/>
    </xf>
    <xf numFmtId="0" fontId="8" fillId="21" borderId="7" xfId="0" applyFont="1" applyFill="1" applyBorder="1" applyAlignment="1">
      <alignment vertical="center" wrapText="1"/>
    </xf>
    <xf numFmtId="0" fontId="10" fillId="22" borderId="8" xfId="0" applyFont="1" applyFill="1" applyBorder="1" applyAlignment="1">
      <alignment vertical="center"/>
    </xf>
    <xf numFmtId="0" fontId="10" fillId="22" borderId="26" xfId="0" applyFont="1" applyFill="1" applyBorder="1" applyAlignment="1">
      <alignment vertical="center"/>
    </xf>
    <xf numFmtId="0" fontId="10" fillId="22" borderId="9" xfId="0" applyFont="1" applyFill="1" applyBorder="1" applyAlignment="1">
      <alignment vertical="center"/>
    </xf>
    <xf numFmtId="0" fontId="10" fillId="0" borderId="27" xfId="0" applyFont="1" applyBorder="1" applyAlignment="1">
      <alignment horizontal="center" vertical="center"/>
    </xf>
    <xf numFmtId="0" fontId="10" fillId="0" borderId="20" xfId="0" applyFont="1" applyBorder="1" applyAlignment="1">
      <alignment horizontal="center" vertical="center"/>
    </xf>
    <xf numFmtId="0" fontId="10" fillId="0" borderId="28" xfId="0" applyFont="1" applyBorder="1" applyAlignment="1">
      <alignment horizontal="center" vertical="center"/>
    </xf>
    <xf numFmtId="0" fontId="9" fillId="2" borderId="4" xfId="0" applyFont="1" applyFill="1" applyBorder="1" applyAlignment="1">
      <alignment vertical="center" wrapText="1"/>
    </xf>
    <xf numFmtId="0" fontId="9" fillId="2" borderId="2" xfId="0" applyFont="1" applyFill="1" applyBorder="1" applyAlignment="1">
      <alignment vertical="center" wrapText="1"/>
    </xf>
    <xf numFmtId="0" fontId="8" fillId="19" borderId="7" xfId="0" applyFont="1" applyFill="1" applyBorder="1" applyAlignment="1">
      <alignment vertical="center" wrapText="1"/>
    </xf>
    <xf numFmtId="0" fontId="8" fillId="19" borderId="29" xfId="0" applyFont="1" applyFill="1" applyBorder="1" applyAlignment="1">
      <alignment vertical="center" wrapText="1"/>
    </xf>
    <xf numFmtId="0" fontId="10" fillId="20" borderId="8" xfId="0" applyFont="1" applyFill="1" applyBorder="1" applyAlignment="1">
      <alignment vertical="center"/>
    </xf>
    <xf numFmtId="0" fontId="10" fillId="20" borderId="9" xfId="0" applyFont="1" applyFill="1" applyBorder="1" applyAlignment="1">
      <alignment vertical="center"/>
    </xf>
    <xf numFmtId="0" fontId="9" fillId="2" borderId="18" xfId="0" applyFont="1" applyFill="1" applyBorder="1" applyAlignment="1">
      <alignment vertical="center" wrapText="1"/>
    </xf>
    <xf numFmtId="0" fontId="8" fillId="17" borderId="7" xfId="0" applyFont="1" applyFill="1" applyBorder="1" applyAlignment="1">
      <alignment vertical="center" wrapText="1"/>
    </xf>
    <xf numFmtId="0" fontId="10" fillId="18" borderId="8" xfId="0" applyFont="1" applyFill="1" applyBorder="1" applyAlignment="1">
      <alignment vertical="center"/>
    </xf>
    <xf numFmtId="0" fontId="10" fillId="18" borderId="9" xfId="0" applyFont="1" applyFill="1" applyBorder="1" applyAlignment="1">
      <alignment vertical="center"/>
    </xf>
    <xf numFmtId="165" fontId="11" fillId="3" borderId="4" xfId="0" applyNumberFormat="1" applyFont="1" applyFill="1" applyBorder="1" applyAlignment="1">
      <alignment horizontal="center" vertical="center"/>
    </xf>
    <xf numFmtId="0" fontId="9" fillId="0" borderId="4" xfId="0" applyFont="1" applyBorder="1" applyAlignment="1">
      <alignment horizontal="center" vertical="center" wrapText="1"/>
    </xf>
    <xf numFmtId="0" fontId="9" fillId="0" borderId="4" xfId="0" applyFont="1" applyBorder="1" applyAlignment="1">
      <alignment vertical="center" wrapText="1"/>
    </xf>
    <xf numFmtId="0" fontId="8" fillId="15" borderId="7" xfId="0" applyFont="1" applyFill="1" applyBorder="1" applyAlignment="1">
      <alignment vertical="center" wrapText="1"/>
    </xf>
    <xf numFmtId="0" fontId="10" fillId="16" borderId="8" xfId="0" applyFont="1" applyFill="1" applyBorder="1" applyAlignment="1">
      <alignment vertical="center"/>
    </xf>
    <xf numFmtId="0" fontId="10" fillId="16" borderId="26" xfId="0" applyFont="1" applyFill="1" applyBorder="1" applyAlignment="1">
      <alignment vertical="center"/>
    </xf>
    <xf numFmtId="0" fontId="10" fillId="16" borderId="9" xfId="0" applyFont="1" applyFill="1" applyBorder="1" applyAlignment="1">
      <alignment vertical="center"/>
    </xf>
    <xf numFmtId="0" fontId="8" fillId="0" borderId="1" xfId="0" applyFont="1" applyBorder="1" applyAlignment="1">
      <alignment horizontal="center" wrapText="1"/>
    </xf>
    <xf numFmtId="0" fontId="8" fillId="0" borderId="3" xfId="0" applyFont="1" applyBorder="1" applyAlignment="1">
      <alignment horizontal="center" wrapText="1"/>
    </xf>
    <xf numFmtId="0" fontId="8" fillId="14" borderId="23" xfId="0" applyFont="1" applyFill="1" applyBorder="1" applyAlignment="1">
      <alignment vertical="center" wrapText="1"/>
    </xf>
    <xf numFmtId="0" fontId="8" fillId="14" borderId="24" xfId="0" applyFont="1" applyFill="1" applyBorder="1" applyAlignment="1">
      <alignment vertical="center" wrapText="1"/>
    </xf>
    <xf numFmtId="0" fontId="8" fillId="14" borderId="25" xfId="0" applyFont="1" applyFill="1" applyBorder="1" applyAlignment="1">
      <alignment vertical="center" wrapText="1"/>
    </xf>
    <xf numFmtId="165" fontId="9" fillId="2" borderId="19" xfId="0" applyNumberFormat="1" applyFont="1" applyFill="1" applyBorder="1" applyAlignment="1">
      <alignment horizontal="center" vertical="center"/>
    </xf>
    <xf numFmtId="165" fontId="9" fillId="2" borderId="21" xfId="0" applyNumberFormat="1" applyFont="1" applyFill="1" applyBorder="1" applyAlignment="1">
      <alignment horizontal="center" vertical="center"/>
    </xf>
    <xf numFmtId="165" fontId="9" fillId="2" borderId="22" xfId="0" applyNumberFormat="1" applyFont="1" applyFill="1" applyBorder="1" applyAlignment="1">
      <alignment horizontal="center" vertical="center"/>
    </xf>
    <xf numFmtId="0" fontId="9" fillId="2" borderId="19"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8" fillId="10" borderId="7" xfId="0" applyFont="1" applyFill="1" applyBorder="1" applyAlignment="1">
      <alignment vertical="center" wrapText="1"/>
    </xf>
    <xf numFmtId="0" fontId="10" fillId="11" borderId="8" xfId="0" applyFont="1" applyFill="1" applyBorder="1" applyAlignment="1">
      <alignment vertical="center"/>
    </xf>
    <xf numFmtId="0" fontId="10" fillId="11" borderId="9" xfId="0" applyFont="1" applyFill="1" applyBorder="1" applyAlignment="1">
      <alignment vertical="center"/>
    </xf>
    <xf numFmtId="0" fontId="9" fillId="2" borderId="4" xfId="0" applyFont="1" applyFill="1" applyBorder="1" applyAlignment="1">
      <alignment horizontal="center" vertical="center"/>
    </xf>
    <xf numFmtId="0" fontId="8" fillId="40" borderId="2" xfId="0" applyFont="1" applyFill="1" applyBorder="1" applyAlignment="1">
      <alignment horizontal="left" wrapText="1"/>
    </xf>
  </cellXfs>
  <cellStyles count="1">
    <cellStyle name="Normal" xfId="0" builtinId="0"/>
  </cellStyles>
  <dxfs count="0"/>
  <tableStyles count="0" defaultTableStyle="TableStyleMedium2" defaultPivotStyle="PivotStyleLight16"/>
  <colors>
    <mruColors>
      <color rgb="FFB4C6E7"/>
      <color rgb="FFD9E1F2"/>
      <color rgb="FFFCE4D6"/>
      <color rgb="FFA3C15B"/>
      <color rgb="FFE47475"/>
      <color rgb="FF4EA8DE"/>
      <color rgb="FF14C77E"/>
      <color rgb="FFFE9700"/>
      <color rgb="FF305496"/>
      <color rgb="FFF4D8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2</xdr:col>
      <xdr:colOff>2057764</xdr:colOff>
      <xdr:row>17</xdr:row>
      <xdr:rowOff>79164</xdr:rowOff>
    </xdr:from>
    <xdr:to>
      <xdr:col>2</xdr:col>
      <xdr:colOff>2677160</xdr:colOff>
      <xdr:row>20</xdr:row>
      <xdr:rowOff>27680</xdr:rowOff>
    </xdr:to>
    <xdr:pic>
      <xdr:nvPicPr>
        <xdr:cNvPr id="19" name="Picture 18">
          <a:extLst>
            <a:ext uri="{FF2B5EF4-FFF2-40B4-BE49-F238E27FC236}">
              <a16:creationId xmlns:a16="http://schemas.microsoft.com/office/drawing/2014/main" id="{C40ACE80-F68A-394B-9535-91EC2F3F2119}"/>
            </a:ext>
          </a:extLst>
        </xdr:cNvPr>
        <xdr:cNvPicPr>
          <a:picLocks noChangeAspect="1"/>
        </xdr:cNvPicPr>
      </xdr:nvPicPr>
      <xdr:blipFill>
        <a:blip xmlns:r="http://schemas.openxmlformats.org/officeDocument/2006/relationships" r:embed="rId1"/>
        <a:stretch>
          <a:fillRect/>
        </a:stretch>
      </xdr:blipFill>
      <xdr:spPr>
        <a:xfrm>
          <a:off x="2807064" y="6403764"/>
          <a:ext cx="619396" cy="520016"/>
        </a:xfrm>
        <a:prstGeom prst="rect">
          <a:avLst/>
        </a:prstGeom>
      </xdr:spPr>
    </xdr:pic>
    <xdr:clientData/>
  </xdr:twoCellAnchor>
  <xdr:twoCellAnchor editAs="oneCell">
    <xdr:from>
      <xdr:col>2</xdr:col>
      <xdr:colOff>2827677</xdr:colOff>
      <xdr:row>17</xdr:row>
      <xdr:rowOff>86551</xdr:rowOff>
    </xdr:from>
    <xdr:to>
      <xdr:col>2</xdr:col>
      <xdr:colOff>3475567</xdr:colOff>
      <xdr:row>20</xdr:row>
      <xdr:rowOff>35557</xdr:rowOff>
    </xdr:to>
    <xdr:pic>
      <xdr:nvPicPr>
        <xdr:cNvPr id="2" name="Picture 1">
          <a:extLst>
            <a:ext uri="{FF2B5EF4-FFF2-40B4-BE49-F238E27FC236}">
              <a16:creationId xmlns:a16="http://schemas.microsoft.com/office/drawing/2014/main" id="{E81D98B0-5FC6-8385-498E-30488DB71DC8}"/>
            </a:ext>
          </a:extLst>
        </xdr:cNvPr>
        <xdr:cNvPicPr>
          <a:picLocks noChangeAspect="1"/>
        </xdr:cNvPicPr>
      </xdr:nvPicPr>
      <xdr:blipFill>
        <a:blip xmlns:r="http://schemas.openxmlformats.org/officeDocument/2006/relationships" r:embed="rId2"/>
        <a:stretch>
          <a:fillRect/>
        </a:stretch>
      </xdr:blipFill>
      <xdr:spPr>
        <a:xfrm>
          <a:off x="3576977" y="6411151"/>
          <a:ext cx="647890" cy="520506"/>
        </a:xfrm>
        <a:prstGeom prst="rect">
          <a:avLst/>
        </a:prstGeom>
      </xdr:spPr>
    </xdr:pic>
    <xdr:clientData/>
  </xdr:twoCellAnchor>
  <xdr:twoCellAnchor editAs="oneCell">
    <xdr:from>
      <xdr:col>2</xdr:col>
      <xdr:colOff>1245448</xdr:colOff>
      <xdr:row>17</xdr:row>
      <xdr:rowOff>46566</xdr:rowOff>
    </xdr:from>
    <xdr:to>
      <xdr:col>2</xdr:col>
      <xdr:colOff>1893723</xdr:colOff>
      <xdr:row>19</xdr:row>
      <xdr:rowOff>186689</xdr:rowOff>
    </xdr:to>
    <xdr:pic>
      <xdr:nvPicPr>
        <xdr:cNvPr id="3" name="Picture 2">
          <a:extLst>
            <a:ext uri="{FF2B5EF4-FFF2-40B4-BE49-F238E27FC236}">
              <a16:creationId xmlns:a16="http://schemas.microsoft.com/office/drawing/2014/main" id="{BAB56C08-1D9E-A4DA-BC7F-9C9392F4F95A}"/>
            </a:ext>
          </a:extLst>
        </xdr:cNvPr>
        <xdr:cNvPicPr>
          <a:picLocks noChangeAspect="1"/>
        </xdr:cNvPicPr>
      </xdr:nvPicPr>
      <xdr:blipFill>
        <a:blip xmlns:r="http://schemas.openxmlformats.org/officeDocument/2006/relationships" r:embed="rId3"/>
        <a:stretch>
          <a:fillRect/>
        </a:stretch>
      </xdr:blipFill>
      <xdr:spPr>
        <a:xfrm>
          <a:off x="1994748" y="6371166"/>
          <a:ext cx="648275" cy="521123"/>
        </a:xfrm>
        <a:prstGeom prst="rect">
          <a:avLst/>
        </a:prstGeom>
      </xdr:spPr>
    </xdr:pic>
    <xdr:clientData/>
  </xdr:twoCellAnchor>
  <xdr:twoCellAnchor editAs="oneCell">
    <xdr:from>
      <xdr:col>2</xdr:col>
      <xdr:colOff>4858174</xdr:colOff>
      <xdr:row>16</xdr:row>
      <xdr:rowOff>164676</xdr:rowOff>
    </xdr:from>
    <xdr:to>
      <xdr:col>4</xdr:col>
      <xdr:colOff>2294888</xdr:colOff>
      <xdr:row>24</xdr:row>
      <xdr:rowOff>126668</xdr:rowOff>
    </xdr:to>
    <xdr:pic>
      <xdr:nvPicPr>
        <xdr:cNvPr id="4" name="Picture 3">
          <a:extLst>
            <a:ext uri="{FF2B5EF4-FFF2-40B4-BE49-F238E27FC236}">
              <a16:creationId xmlns:a16="http://schemas.microsoft.com/office/drawing/2014/main" id="{A56F16A8-63AC-E345-7ACE-AF2FEF748C63}"/>
            </a:ext>
          </a:extLst>
        </xdr:cNvPr>
        <xdr:cNvPicPr>
          <a:picLocks noChangeAspect="1"/>
        </xdr:cNvPicPr>
      </xdr:nvPicPr>
      <xdr:blipFill>
        <a:blip xmlns:r="http://schemas.openxmlformats.org/officeDocument/2006/relationships" r:embed="rId4"/>
        <a:stretch>
          <a:fillRect/>
        </a:stretch>
      </xdr:blipFill>
      <xdr:spPr>
        <a:xfrm>
          <a:off x="5607474" y="6298776"/>
          <a:ext cx="3659714" cy="14859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596900</xdr:colOff>
      <xdr:row>14</xdr:row>
      <xdr:rowOff>59167</xdr:rowOff>
    </xdr:from>
    <xdr:to>
      <xdr:col>2</xdr:col>
      <xdr:colOff>2311400</xdr:colOff>
      <xdr:row>17</xdr:row>
      <xdr:rowOff>98007</xdr:rowOff>
    </xdr:to>
    <xdr:pic>
      <xdr:nvPicPr>
        <xdr:cNvPr id="3" name="Picture 2">
          <a:extLst>
            <a:ext uri="{FF2B5EF4-FFF2-40B4-BE49-F238E27FC236}">
              <a16:creationId xmlns:a16="http://schemas.microsoft.com/office/drawing/2014/main" id="{D56DFCB3-811D-908E-745F-E64E9BA4B61E}"/>
            </a:ext>
          </a:extLst>
        </xdr:cNvPr>
        <xdr:cNvPicPr>
          <a:picLocks noChangeAspect="1"/>
        </xdr:cNvPicPr>
      </xdr:nvPicPr>
      <xdr:blipFill>
        <a:blip xmlns:r="http://schemas.openxmlformats.org/officeDocument/2006/relationships" r:embed="rId1"/>
        <a:stretch>
          <a:fillRect/>
        </a:stretch>
      </xdr:blipFill>
      <xdr:spPr>
        <a:xfrm>
          <a:off x="1351280" y="6094207"/>
          <a:ext cx="1710690" cy="590020"/>
        </a:xfrm>
        <a:prstGeom prst="rect">
          <a:avLst/>
        </a:prstGeom>
      </xdr:spPr>
    </xdr:pic>
    <xdr:clientData/>
  </xdr:twoCellAnchor>
  <xdr:twoCellAnchor editAs="oneCell">
    <xdr:from>
      <xdr:col>2</xdr:col>
      <xdr:colOff>2586355</xdr:colOff>
      <xdr:row>14</xdr:row>
      <xdr:rowOff>73026</xdr:rowOff>
    </xdr:from>
    <xdr:to>
      <xdr:col>2</xdr:col>
      <xdr:colOff>3517900</xdr:colOff>
      <xdr:row>17</xdr:row>
      <xdr:rowOff>48952</xdr:rowOff>
    </xdr:to>
    <xdr:pic>
      <xdr:nvPicPr>
        <xdr:cNvPr id="7" name="Picture 6">
          <a:extLst>
            <a:ext uri="{FF2B5EF4-FFF2-40B4-BE49-F238E27FC236}">
              <a16:creationId xmlns:a16="http://schemas.microsoft.com/office/drawing/2014/main" id="{DC4FD928-A0BB-E9BF-9AEF-C946B30BB351}"/>
            </a:ext>
          </a:extLst>
        </xdr:cNvPr>
        <xdr:cNvPicPr>
          <a:picLocks noChangeAspect="1"/>
        </xdr:cNvPicPr>
      </xdr:nvPicPr>
      <xdr:blipFill>
        <a:blip xmlns:r="http://schemas.openxmlformats.org/officeDocument/2006/relationships" r:embed="rId2"/>
        <a:stretch>
          <a:fillRect/>
        </a:stretch>
      </xdr:blipFill>
      <xdr:spPr>
        <a:xfrm>
          <a:off x="3399155" y="6257926"/>
          <a:ext cx="931545" cy="547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1206923</xdr:colOff>
      <xdr:row>11</xdr:row>
      <xdr:rowOff>162307</xdr:rowOff>
    </xdr:from>
    <xdr:to>
      <xdr:col>2</xdr:col>
      <xdr:colOff>4006003</xdr:colOff>
      <xdr:row>19</xdr:row>
      <xdr:rowOff>21778</xdr:rowOff>
    </xdr:to>
    <xdr:pic>
      <xdr:nvPicPr>
        <xdr:cNvPr id="2" name="Picture 1">
          <a:extLst>
            <a:ext uri="{FF2B5EF4-FFF2-40B4-BE49-F238E27FC236}">
              <a16:creationId xmlns:a16="http://schemas.microsoft.com/office/drawing/2014/main" id="{3DDD8E2F-AA6D-0998-1CC4-E62CB1056569}"/>
            </a:ext>
          </a:extLst>
        </xdr:cNvPr>
        <xdr:cNvPicPr>
          <a:picLocks noChangeAspect="1"/>
        </xdr:cNvPicPr>
      </xdr:nvPicPr>
      <xdr:blipFill rotWithShape="1">
        <a:blip xmlns:r="http://schemas.openxmlformats.org/officeDocument/2006/relationships" r:embed="rId1"/>
        <a:srcRect l="54138" t="36554"/>
        <a:stretch/>
      </xdr:blipFill>
      <xdr:spPr>
        <a:xfrm>
          <a:off x="2032423" y="4988307"/>
          <a:ext cx="2799080" cy="1002471"/>
        </a:xfrm>
        <a:prstGeom prst="rect">
          <a:avLst/>
        </a:prstGeom>
      </xdr:spPr>
    </xdr:pic>
    <xdr:clientData/>
  </xdr:twoCellAnchor>
  <xdr:twoCellAnchor editAs="oneCell">
    <xdr:from>
      <xdr:col>2</xdr:col>
      <xdr:colOff>4649894</xdr:colOff>
      <xdr:row>11</xdr:row>
      <xdr:rowOff>31327</xdr:rowOff>
    </xdr:from>
    <xdr:to>
      <xdr:col>4</xdr:col>
      <xdr:colOff>2497668</xdr:colOff>
      <xdr:row>22</xdr:row>
      <xdr:rowOff>71174</xdr:rowOff>
    </xdr:to>
    <xdr:pic>
      <xdr:nvPicPr>
        <xdr:cNvPr id="4" name="Picture 3">
          <a:extLst>
            <a:ext uri="{FF2B5EF4-FFF2-40B4-BE49-F238E27FC236}">
              <a16:creationId xmlns:a16="http://schemas.microsoft.com/office/drawing/2014/main" id="{D9F61AAF-1F07-A9E2-73C5-5FE1535099EA}"/>
            </a:ext>
          </a:extLst>
        </xdr:cNvPr>
        <xdr:cNvPicPr>
          <a:picLocks noChangeAspect="1"/>
        </xdr:cNvPicPr>
      </xdr:nvPicPr>
      <xdr:blipFill rotWithShape="1">
        <a:blip xmlns:r="http://schemas.openxmlformats.org/officeDocument/2006/relationships" r:embed="rId2"/>
        <a:srcRect l="287" r="48538"/>
        <a:stretch/>
      </xdr:blipFill>
      <xdr:spPr>
        <a:xfrm>
          <a:off x="5475394" y="4857327"/>
          <a:ext cx="4070774" cy="17543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228600</xdr:colOff>
      <xdr:row>21</xdr:row>
      <xdr:rowOff>47019</xdr:rowOff>
    </xdr:from>
    <xdr:to>
      <xdr:col>4</xdr:col>
      <xdr:colOff>2936241</xdr:colOff>
      <xdr:row>31</xdr:row>
      <xdr:rowOff>84243</xdr:rowOff>
    </xdr:to>
    <xdr:pic>
      <xdr:nvPicPr>
        <xdr:cNvPr id="3" name="Picture 2">
          <a:extLst>
            <a:ext uri="{FF2B5EF4-FFF2-40B4-BE49-F238E27FC236}">
              <a16:creationId xmlns:a16="http://schemas.microsoft.com/office/drawing/2014/main" id="{05906A6B-0C2F-21D3-347F-A5799852DC94}"/>
            </a:ext>
          </a:extLst>
        </xdr:cNvPr>
        <xdr:cNvPicPr>
          <a:picLocks noChangeAspect="1"/>
        </xdr:cNvPicPr>
      </xdr:nvPicPr>
      <xdr:blipFill>
        <a:blip xmlns:r="http://schemas.openxmlformats.org/officeDocument/2006/relationships" r:embed="rId1"/>
        <a:stretch>
          <a:fillRect/>
        </a:stretch>
      </xdr:blipFill>
      <xdr:spPr>
        <a:xfrm>
          <a:off x="5105400" y="9660919"/>
          <a:ext cx="3571241" cy="1942224"/>
        </a:xfrm>
        <a:prstGeom prst="rect">
          <a:avLst/>
        </a:prstGeom>
      </xdr:spPr>
    </xdr:pic>
    <xdr:clientData/>
  </xdr:twoCellAnchor>
  <xdr:twoCellAnchor editAs="oneCell">
    <xdr:from>
      <xdr:col>2</xdr:col>
      <xdr:colOff>43815</xdr:colOff>
      <xdr:row>27</xdr:row>
      <xdr:rowOff>57371</xdr:rowOff>
    </xdr:from>
    <xdr:to>
      <xdr:col>2</xdr:col>
      <xdr:colOff>3157643</xdr:colOff>
      <xdr:row>31</xdr:row>
      <xdr:rowOff>37732</xdr:rowOff>
    </xdr:to>
    <xdr:pic>
      <xdr:nvPicPr>
        <xdr:cNvPr id="4" name="Picture 3">
          <a:extLst>
            <a:ext uri="{FF2B5EF4-FFF2-40B4-BE49-F238E27FC236}">
              <a16:creationId xmlns:a16="http://schemas.microsoft.com/office/drawing/2014/main" id="{A862B81F-C53C-087B-3194-6AEB1267B798}"/>
            </a:ext>
          </a:extLst>
        </xdr:cNvPr>
        <xdr:cNvPicPr>
          <a:picLocks noChangeAspect="1"/>
        </xdr:cNvPicPr>
      </xdr:nvPicPr>
      <xdr:blipFill>
        <a:blip xmlns:r="http://schemas.openxmlformats.org/officeDocument/2006/relationships" r:embed="rId2"/>
        <a:stretch>
          <a:fillRect/>
        </a:stretch>
      </xdr:blipFill>
      <xdr:spPr>
        <a:xfrm>
          <a:off x="932815" y="10814271"/>
          <a:ext cx="3113828" cy="7423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1245870</xdr:colOff>
      <xdr:row>21</xdr:row>
      <xdr:rowOff>92648</xdr:rowOff>
    </xdr:from>
    <xdr:to>
      <xdr:col>2</xdr:col>
      <xdr:colOff>4177878</xdr:colOff>
      <xdr:row>26</xdr:row>
      <xdr:rowOff>83828</xdr:rowOff>
    </xdr:to>
    <xdr:pic>
      <xdr:nvPicPr>
        <xdr:cNvPr id="7" name="Picture 6">
          <a:extLst>
            <a:ext uri="{FF2B5EF4-FFF2-40B4-BE49-F238E27FC236}">
              <a16:creationId xmlns:a16="http://schemas.microsoft.com/office/drawing/2014/main" id="{06598C9D-EF26-AB90-CC7A-C31BF61FAEAE}"/>
            </a:ext>
          </a:extLst>
        </xdr:cNvPr>
        <xdr:cNvPicPr>
          <a:picLocks noChangeAspect="1"/>
        </xdr:cNvPicPr>
      </xdr:nvPicPr>
      <xdr:blipFill>
        <a:blip xmlns:r="http://schemas.openxmlformats.org/officeDocument/2006/relationships" r:embed="rId1"/>
        <a:stretch>
          <a:fillRect/>
        </a:stretch>
      </xdr:blipFill>
      <xdr:spPr>
        <a:xfrm>
          <a:off x="2363470" y="9579548"/>
          <a:ext cx="2932008" cy="956380"/>
        </a:xfrm>
        <a:prstGeom prst="rect">
          <a:avLst/>
        </a:prstGeom>
      </xdr:spPr>
    </xdr:pic>
    <xdr:clientData/>
  </xdr:twoCellAnchor>
  <xdr:twoCellAnchor editAs="oneCell">
    <xdr:from>
      <xdr:col>2</xdr:col>
      <xdr:colOff>867411</xdr:colOff>
      <xdr:row>29</xdr:row>
      <xdr:rowOff>120727</xdr:rowOff>
    </xdr:from>
    <xdr:to>
      <xdr:col>2</xdr:col>
      <xdr:colOff>4568614</xdr:colOff>
      <xdr:row>38</xdr:row>
      <xdr:rowOff>113536</xdr:rowOff>
    </xdr:to>
    <xdr:pic>
      <xdr:nvPicPr>
        <xdr:cNvPr id="8" name="Picture 7">
          <a:extLst>
            <a:ext uri="{FF2B5EF4-FFF2-40B4-BE49-F238E27FC236}">
              <a16:creationId xmlns:a16="http://schemas.microsoft.com/office/drawing/2014/main" id="{E247B3C1-9005-1B7B-BCAB-D1EC2EFB23C6}"/>
            </a:ext>
          </a:extLst>
        </xdr:cNvPr>
        <xdr:cNvPicPr>
          <a:picLocks noChangeAspect="1"/>
        </xdr:cNvPicPr>
      </xdr:nvPicPr>
      <xdr:blipFill>
        <a:blip xmlns:r="http://schemas.openxmlformats.org/officeDocument/2006/relationships" r:embed="rId2"/>
        <a:stretch>
          <a:fillRect/>
        </a:stretch>
      </xdr:blipFill>
      <xdr:spPr>
        <a:xfrm>
          <a:off x="1985011" y="11131627"/>
          <a:ext cx="3701203" cy="17073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57150</xdr:colOff>
      <xdr:row>12</xdr:row>
      <xdr:rowOff>168515</xdr:rowOff>
    </xdr:from>
    <xdr:to>
      <xdr:col>4</xdr:col>
      <xdr:colOff>1966149</xdr:colOff>
      <xdr:row>20</xdr:row>
      <xdr:rowOff>176224</xdr:rowOff>
    </xdr:to>
    <xdr:pic>
      <xdr:nvPicPr>
        <xdr:cNvPr id="10" name="Picture 9">
          <a:extLst>
            <a:ext uri="{FF2B5EF4-FFF2-40B4-BE49-F238E27FC236}">
              <a16:creationId xmlns:a16="http://schemas.microsoft.com/office/drawing/2014/main" id="{48EC7F25-CA0B-9FC5-C2ED-4A1076B2EE0F}"/>
            </a:ext>
          </a:extLst>
        </xdr:cNvPr>
        <xdr:cNvPicPr>
          <a:picLocks noChangeAspect="1"/>
        </xdr:cNvPicPr>
      </xdr:nvPicPr>
      <xdr:blipFill>
        <a:blip xmlns:r="http://schemas.openxmlformats.org/officeDocument/2006/relationships" r:embed="rId1"/>
        <a:stretch>
          <a:fillRect/>
        </a:stretch>
      </xdr:blipFill>
      <xdr:spPr>
        <a:xfrm>
          <a:off x="5705475" y="7617065"/>
          <a:ext cx="2954844" cy="1600289"/>
        </a:xfrm>
        <a:prstGeom prst="rect">
          <a:avLst/>
        </a:prstGeom>
      </xdr:spPr>
    </xdr:pic>
    <xdr:clientData/>
  </xdr:twoCellAnchor>
  <xdr:twoCellAnchor editAs="oneCell">
    <xdr:from>
      <xdr:col>2</xdr:col>
      <xdr:colOff>844550</xdr:colOff>
      <xdr:row>18</xdr:row>
      <xdr:rowOff>114772</xdr:rowOff>
    </xdr:from>
    <xdr:to>
      <xdr:col>2</xdr:col>
      <xdr:colOff>3926856</xdr:colOff>
      <xdr:row>22</xdr:row>
      <xdr:rowOff>107649</xdr:rowOff>
    </xdr:to>
    <xdr:pic>
      <xdr:nvPicPr>
        <xdr:cNvPr id="17" name="Picture 16">
          <a:extLst>
            <a:ext uri="{FF2B5EF4-FFF2-40B4-BE49-F238E27FC236}">
              <a16:creationId xmlns:a16="http://schemas.microsoft.com/office/drawing/2014/main" id="{5CA16FFF-ABC0-7A27-FC06-8DDFBA0D33F8}"/>
            </a:ext>
          </a:extLst>
        </xdr:cNvPr>
        <xdr:cNvPicPr>
          <a:picLocks noChangeAspect="1"/>
        </xdr:cNvPicPr>
      </xdr:nvPicPr>
      <xdr:blipFill>
        <a:blip xmlns:r="http://schemas.openxmlformats.org/officeDocument/2006/relationships" r:embed="rId2"/>
        <a:stretch>
          <a:fillRect/>
        </a:stretch>
      </xdr:blipFill>
      <xdr:spPr>
        <a:xfrm>
          <a:off x="1766570" y="8481532"/>
          <a:ext cx="3082306" cy="7853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1500505</xdr:colOff>
      <xdr:row>8</xdr:row>
      <xdr:rowOff>53340</xdr:rowOff>
    </xdr:from>
    <xdr:to>
      <xdr:col>2</xdr:col>
      <xdr:colOff>2216428</xdr:colOff>
      <xdr:row>12</xdr:row>
      <xdr:rowOff>47048</xdr:rowOff>
    </xdr:to>
    <xdr:pic>
      <xdr:nvPicPr>
        <xdr:cNvPr id="4" name="Picture 3">
          <a:extLst>
            <a:ext uri="{FF2B5EF4-FFF2-40B4-BE49-F238E27FC236}">
              <a16:creationId xmlns:a16="http://schemas.microsoft.com/office/drawing/2014/main" id="{90771413-A9DC-4B4E-9C17-E720A4833025}"/>
            </a:ext>
          </a:extLst>
        </xdr:cNvPr>
        <xdr:cNvPicPr>
          <a:picLocks noChangeAspect="1"/>
        </xdr:cNvPicPr>
      </xdr:nvPicPr>
      <xdr:blipFill>
        <a:blip xmlns:r="http://schemas.openxmlformats.org/officeDocument/2006/relationships" r:embed="rId1"/>
        <a:stretch>
          <a:fillRect/>
        </a:stretch>
      </xdr:blipFill>
      <xdr:spPr>
        <a:xfrm>
          <a:off x="2171065" y="3276600"/>
          <a:ext cx="715923" cy="786188"/>
        </a:xfrm>
        <a:prstGeom prst="rect">
          <a:avLst/>
        </a:prstGeom>
      </xdr:spPr>
    </xdr:pic>
    <xdr:clientData/>
  </xdr:twoCellAnchor>
  <xdr:twoCellAnchor editAs="oneCell">
    <xdr:from>
      <xdr:col>3</xdr:col>
      <xdr:colOff>113030</xdr:colOff>
      <xdr:row>8</xdr:row>
      <xdr:rowOff>5080</xdr:rowOff>
    </xdr:from>
    <xdr:to>
      <xdr:col>5</xdr:col>
      <xdr:colOff>174683</xdr:colOff>
      <xdr:row>17</xdr:row>
      <xdr:rowOff>172925</xdr:rowOff>
    </xdr:to>
    <xdr:pic>
      <xdr:nvPicPr>
        <xdr:cNvPr id="9" name="Picture 8">
          <a:extLst>
            <a:ext uri="{FF2B5EF4-FFF2-40B4-BE49-F238E27FC236}">
              <a16:creationId xmlns:a16="http://schemas.microsoft.com/office/drawing/2014/main" id="{10A310D0-204D-6D0F-4556-774ED42E0A4E}"/>
            </a:ext>
          </a:extLst>
        </xdr:cNvPr>
        <xdr:cNvPicPr>
          <a:picLocks noChangeAspect="1"/>
        </xdr:cNvPicPr>
      </xdr:nvPicPr>
      <xdr:blipFill>
        <a:blip xmlns:r="http://schemas.openxmlformats.org/officeDocument/2006/relationships" r:embed="rId2"/>
        <a:stretch>
          <a:fillRect/>
        </a:stretch>
      </xdr:blipFill>
      <xdr:spPr>
        <a:xfrm>
          <a:off x="5666105" y="3215005"/>
          <a:ext cx="3616383" cy="1971880"/>
        </a:xfrm>
        <a:prstGeom prst="rect">
          <a:avLst/>
        </a:prstGeom>
      </xdr:spPr>
    </xdr:pic>
    <xdr:clientData/>
  </xdr:twoCellAnchor>
  <xdr:twoCellAnchor editAs="oneCell">
    <xdr:from>
      <xdr:col>2</xdr:col>
      <xdr:colOff>656994</xdr:colOff>
      <xdr:row>8</xdr:row>
      <xdr:rowOff>39832</xdr:rowOff>
    </xdr:from>
    <xdr:to>
      <xdr:col>2</xdr:col>
      <xdr:colOff>1389846</xdr:colOff>
      <xdr:row>12</xdr:row>
      <xdr:rowOff>16111</xdr:rowOff>
    </xdr:to>
    <xdr:pic>
      <xdr:nvPicPr>
        <xdr:cNvPr id="10" name="Picture 9">
          <a:extLst>
            <a:ext uri="{FF2B5EF4-FFF2-40B4-BE49-F238E27FC236}">
              <a16:creationId xmlns:a16="http://schemas.microsoft.com/office/drawing/2014/main" id="{74E16235-8A2F-C2D3-E020-22A193701098}"/>
            </a:ext>
          </a:extLst>
        </xdr:cNvPr>
        <xdr:cNvPicPr>
          <a:picLocks noChangeAspect="1"/>
        </xdr:cNvPicPr>
      </xdr:nvPicPr>
      <xdr:blipFill>
        <a:blip xmlns:r="http://schemas.openxmlformats.org/officeDocument/2006/relationships" r:embed="rId3"/>
        <a:stretch>
          <a:fillRect/>
        </a:stretch>
      </xdr:blipFill>
      <xdr:spPr>
        <a:xfrm>
          <a:off x="1327554" y="3263092"/>
          <a:ext cx="732852" cy="768759"/>
        </a:xfrm>
        <a:prstGeom prst="rect">
          <a:avLst/>
        </a:prstGeom>
      </xdr:spPr>
    </xdr:pic>
    <xdr:clientData/>
  </xdr:twoCellAnchor>
  <xdr:twoCellAnchor editAs="oneCell">
    <xdr:from>
      <xdr:col>2</xdr:col>
      <xdr:colOff>2313479</xdr:colOff>
      <xdr:row>8</xdr:row>
      <xdr:rowOff>50222</xdr:rowOff>
    </xdr:from>
    <xdr:to>
      <xdr:col>2</xdr:col>
      <xdr:colOff>3033565</xdr:colOff>
      <xdr:row>12</xdr:row>
      <xdr:rowOff>25786</xdr:rowOff>
    </xdr:to>
    <xdr:pic>
      <xdr:nvPicPr>
        <xdr:cNvPr id="12" name="Picture 11">
          <a:extLst>
            <a:ext uri="{FF2B5EF4-FFF2-40B4-BE49-F238E27FC236}">
              <a16:creationId xmlns:a16="http://schemas.microsoft.com/office/drawing/2014/main" id="{83FC9898-0534-9532-7A32-AC9673A67C01}"/>
            </a:ext>
          </a:extLst>
        </xdr:cNvPr>
        <xdr:cNvPicPr>
          <a:picLocks noChangeAspect="1"/>
        </xdr:cNvPicPr>
      </xdr:nvPicPr>
      <xdr:blipFill>
        <a:blip xmlns:r="http://schemas.openxmlformats.org/officeDocument/2006/relationships" r:embed="rId4"/>
        <a:stretch>
          <a:fillRect/>
        </a:stretch>
      </xdr:blipFill>
      <xdr:spPr>
        <a:xfrm>
          <a:off x="2984039" y="3273482"/>
          <a:ext cx="720086" cy="7680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850901</xdr:colOff>
      <xdr:row>14</xdr:row>
      <xdr:rowOff>34407</xdr:rowOff>
    </xdr:from>
    <xdr:to>
      <xdr:col>2</xdr:col>
      <xdr:colOff>1559137</xdr:colOff>
      <xdr:row>18</xdr:row>
      <xdr:rowOff>11853</xdr:rowOff>
    </xdr:to>
    <xdr:pic>
      <xdr:nvPicPr>
        <xdr:cNvPr id="3" name="Picture 2">
          <a:extLst>
            <a:ext uri="{FF2B5EF4-FFF2-40B4-BE49-F238E27FC236}">
              <a16:creationId xmlns:a16="http://schemas.microsoft.com/office/drawing/2014/main" id="{5B14CEF3-79CA-1044-8C2A-1DB7BA682AC2}"/>
            </a:ext>
          </a:extLst>
        </xdr:cNvPr>
        <xdr:cNvPicPr>
          <a:picLocks noChangeAspect="1"/>
        </xdr:cNvPicPr>
      </xdr:nvPicPr>
      <xdr:blipFill>
        <a:blip xmlns:r="http://schemas.openxmlformats.org/officeDocument/2006/relationships" r:embed="rId1"/>
        <a:stretch>
          <a:fillRect/>
        </a:stretch>
      </xdr:blipFill>
      <xdr:spPr>
        <a:xfrm>
          <a:off x="1570568" y="4394740"/>
          <a:ext cx="708236" cy="722513"/>
        </a:xfrm>
        <a:prstGeom prst="rect">
          <a:avLst/>
        </a:prstGeom>
      </xdr:spPr>
    </xdr:pic>
    <xdr:clientData/>
  </xdr:twoCellAnchor>
  <xdr:twoCellAnchor editAs="oneCell">
    <xdr:from>
      <xdr:col>2</xdr:col>
      <xdr:colOff>1648461</xdr:colOff>
      <xdr:row>14</xdr:row>
      <xdr:rowOff>70788</xdr:rowOff>
    </xdr:from>
    <xdr:to>
      <xdr:col>2</xdr:col>
      <xdr:colOff>2255943</xdr:colOff>
      <xdr:row>17</xdr:row>
      <xdr:rowOff>116483</xdr:rowOff>
    </xdr:to>
    <xdr:pic>
      <xdr:nvPicPr>
        <xdr:cNvPr id="4" name="Picture 3">
          <a:extLst>
            <a:ext uri="{FF2B5EF4-FFF2-40B4-BE49-F238E27FC236}">
              <a16:creationId xmlns:a16="http://schemas.microsoft.com/office/drawing/2014/main" id="{2F9CCB5F-BF39-494B-9DB4-E949EAE7B87D}"/>
            </a:ext>
          </a:extLst>
        </xdr:cNvPr>
        <xdr:cNvPicPr>
          <a:picLocks noChangeAspect="1"/>
        </xdr:cNvPicPr>
      </xdr:nvPicPr>
      <xdr:blipFill>
        <a:blip xmlns:r="http://schemas.openxmlformats.org/officeDocument/2006/relationships" r:embed="rId2"/>
        <a:stretch>
          <a:fillRect/>
        </a:stretch>
      </xdr:blipFill>
      <xdr:spPr>
        <a:xfrm>
          <a:off x="2368128" y="4431121"/>
          <a:ext cx="607482" cy="604495"/>
        </a:xfrm>
        <a:prstGeom prst="rect">
          <a:avLst/>
        </a:prstGeom>
      </xdr:spPr>
    </xdr:pic>
    <xdr:clientData/>
  </xdr:twoCellAnchor>
  <xdr:twoCellAnchor editAs="oneCell">
    <xdr:from>
      <xdr:col>2</xdr:col>
      <xdr:colOff>2438825</xdr:colOff>
      <xdr:row>14</xdr:row>
      <xdr:rowOff>56727</xdr:rowOff>
    </xdr:from>
    <xdr:to>
      <xdr:col>2</xdr:col>
      <xdr:colOff>3050517</xdr:colOff>
      <xdr:row>17</xdr:row>
      <xdr:rowOff>165947</xdr:rowOff>
    </xdr:to>
    <xdr:pic>
      <xdr:nvPicPr>
        <xdr:cNvPr id="6" name="Picture 5">
          <a:extLst>
            <a:ext uri="{FF2B5EF4-FFF2-40B4-BE49-F238E27FC236}">
              <a16:creationId xmlns:a16="http://schemas.microsoft.com/office/drawing/2014/main" id="{751F4A40-A975-C948-B7CD-02D87EB2D717}"/>
            </a:ext>
          </a:extLst>
        </xdr:cNvPr>
        <xdr:cNvPicPr>
          <a:picLocks noChangeAspect="1"/>
        </xdr:cNvPicPr>
      </xdr:nvPicPr>
      <xdr:blipFill>
        <a:blip xmlns:r="http://schemas.openxmlformats.org/officeDocument/2006/relationships" r:embed="rId3"/>
        <a:stretch>
          <a:fillRect/>
        </a:stretch>
      </xdr:blipFill>
      <xdr:spPr>
        <a:xfrm>
          <a:off x="3158492" y="4417060"/>
          <a:ext cx="611692" cy="668020"/>
        </a:xfrm>
        <a:prstGeom prst="rect">
          <a:avLst/>
        </a:prstGeom>
      </xdr:spPr>
    </xdr:pic>
    <xdr:clientData/>
  </xdr:twoCellAnchor>
  <xdr:twoCellAnchor editAs="oneCell">
    <xdr:from>
      <xdr:col>3</xdr:col>
      <xdr:colOff>0</xdr:colOff>
      <xdr:row>15</xdr:row>
      <xdr:rowOff>124460</xdr:rowOff>
    </xdr:from>
    <xdr:to>
      <xdr:col>7</xdr:col>
      <xdr:colOff>475757</xdr:colOff>
      <xdr:row>24</xdr:row>
      <xdr:rowOff>140115</xdr:rowOff>
    </xdr:to>
    <xdr:pic>
      <xdr:nvPicPr>
        <xdr:cNvPr id="2" name="Picture 1">
          <a:extLst>
            <a:ext uri="{FF2B5EF4-FFF2-40B4-BE49-F238E27FC236}">
              <a16:creationId xmlns:a16="http://schemas.microsoft.com/office/drawing/2014/main" id="{034EC941-A47B-1831-ECEF-716F0F29312A}"/>
            </a:ext>
          </a:extLst>
        </xdr:cNvPr>
        <xdr:cNvPicPr>
          <a:picLocks noChangeAspect="1"/>
        </xdr:cNvPicPr>
      </xdr:nvPicPr>
      <xdr:blipFill>
        <a:blip xmlns:r="http://schemas.openxmlformats.org/officeDocument/2006/relationships" r:embed="rId4"/>
        <a:stretch>
          <a:fillRect/>
        </a:stretch>
      </xdr:blipFill>
      <xdr:spPr>
        <a:xfrm>
          <a:off x="5740400" y="4865793"/>
          <a:ext cx="4558383" cy="167681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dith Makra" id="{2DE431C8-9A22-CC43-BC89-40890811C8C2}" userId="76e4da15e1eae785" providerId="Windows Live"/>
  <person displayName="Cheryl Scott" id="{87A46926-EB3A-A145-AD99-F6666B50B8A7}" userId="f52b7d1c4913c8a0" providerId="Windows Live"/>
  <person displayName="Edith Makra" id="{8AB217B3-4723-4175-8EE4-228AACE68131}" userId="S::emakra@mayorscaucus.org::d7bab4d2-0454-4deb-bba1-13011971271d"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4" dT="2024-02-19T15:45:06.13" personId="{8AB217B3-4723-4175-8EE4-228AACE68131}" id="{9DD8DC2A-14F0-4D04-A3F6-BEF7C1697B4B}">
    <text>DAC = disadvantaged community</text>
  </threadedComment>
</ThreadedComments>
</file>

<file path=xl/threadedComments/threadedComment2.xml><?xml version="1.0" encoding="utf-8"?>
<ThreadedComments xmlns="http://schemas.microsoft.com/office/spreadsheetml/2018/threadedcomments" xmlns:x="http://schemas.openxmlformats.org/spreadsheetml/2006/main">
  <threadedComment ref="C15" dT="2024-02-12T05:22:45.65" personId="{8AB217B3-4723-4175-8EE4-228AACE68131}" id="{C739F4E3-2D34-4B89-B60A-6506199B5BCF}">
    <text>CMAP explain</text>
  </threadedComment>
  <threadedComment ref="C15" dT="2024-02-12T05:36:35.71" personId="{8AB217B3-4723-4175-8EE4-228AACE68131}" id="{89DAAC8E-ED4C-47F6-B697-201F21453445}" parentId="{C739F4E3-2D34-4B89-B60A-6506199B5BCF}">
    <text xml:space="preserve">What is urban freight? Could we include autonomous, clean vehicles, </text>
  </threadedComment>
  <threadedComment ref="C15" dT="2024-02-14T18:26:15.74" personId="{8AB217B3-4723-4175-8EE4-228AACE68131}" id="{27E482A1-6EFF-4493-AC34-1913391F2CA6}" parentId="{C739F4E3-2D34-4B89-B60A-6506199B5BCF}">
    <text>Innovative - Last mile</text>
  </threadedComment>
  <threadedComment ref="C15" dT="2024-02-15T14:34:30.11" personId="{8AB217B3-4723-4175-8EE4-228AACE68131}" id="{31074244-3D14-458F-B418-4003A11C96D1}" parentId="{C739F4E3-2D34-4B89-B60A-6506199B5BCF}">
    <text>CMAP check</text>
  </threadedComment>
</ThreadedComments>
</file>

<file path=xl/threadedComments/threadedComment3.xml><?xml version="1.0" encoding="utf-8"?>
<ThreadedComments xmlns="http://schemas.microsoft.com/office/spreadsheetml/2018/threadedcomments" xmlns:x="http://schemas.openxmlformats.org/spreadsheetml/2006/main">
  <threadedComment ref="C9" dT="2021-08-06T21:09:30.72" personId="{2DE431C8-9A22-CC43-BC89-40890811C8C2}" id="{20C13FF5-1BD1-5E44-9295-1674379D0F95}">
    <text>update targets 8-6-21</text>
  </threadedComment>
  <threadedComment ref="C9" dT="2021-08-10T22:34:24.41" personId="{87A46926-EB3A-A145-AD99-F6666B50B8A7}" id="{99C8D2A1-8041-764F-9867-26C8F6F04CE0}" parentId="{20C13FF5-1BD1-5E44-9295-1674379D0F95}">
    <text>Updated, but only goes to 1 decimal point in CAP and is 2 decimal points here</text>
  </threadedComment>
</ThreadedComment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B05A4-27C0-4790-AB37-3D903A608F62}">
  <dimension ref="A1:D20"/>
  <sheetViews>
    <sheetView tabSelected="1" zoomScale="110" zoomScaleNormal="110" workbookViewId="0">
      <pane ySplit="1" topLeftCell="A2" activePane="bottomLeft" state="frozen"/>
      <selection pane="bottomLeft" activeCell="B15" sqref="B15"/>
    </sheetView>
  </sheetViews>
  <sheetFormatPr baseColWidth="10" defaultColWidth="8.7109375" defaultRowHeight="16" x14ac:dyDescent="0.2"/>
  <cols>
    <col min="1" max="1" width="7.85546875" bestFit="1" customWidth="1"/>
    <col min="2" max="2" width="28.5703125" bestFit="1" customWidth="1"/>
    <col min="3" max="3" width="6.28515625" bestFit="1" customWidth="1"/>
    <col min="4" max="4" width="47.7109375" customWidth="1"/>
  </cols>
  <sheetData>
    <row r="1" spans="1:4" s="131" customFormat="1" ht="33" x14ac:dyDescent="0.25">
      <c r="A1" s="67" t="s">
        <v>303</v>
      </c>
      <c r="B1" s="67" t="s">
        <v>536</v>
      </c>
      <c r="C1" s="67" t="s">
        <v>276</v>
      </c>
      <c r="D1" s="152" t="s">
        <v>518</v>
      </c>
    </row>
    <row r="2" spans="1:4" ht="37.5" customHeight="1" x14ac:dyDescent="0.2">
      <c r="A2" s="68">
        <v>1</v>
      </c>
      <c r="B2" s="134" t="s">
        <v>135</v>
      </c>
      <c r="C2" s="80" t="s">
        <v>393</v>
      </c>
      <c r="D2" s="132" t="s">
        <v>250</v>
      </c>
    </row>
    <row r="3" spans="1:4" ht="48" x14ac:dyDescent="0.2">
      <c r="A3" s="68">
        <v>1</v>
      </c>
      <c r="B3" s="134" t="s">
        <v>135</v>
      </c>
      <c r="C3" s="80" t="s">
        <v>394</v>
      </c>
      <c r="D3" s="132" t="s">
        <v>404</v>
      </c>
    </row>
    <row r="4" spans="1:4" ht="64" x14ac:dyDescent="0.2">
      <c r="A4" s="63">
        <v>1</v>
      </c>
      <c r="B4" s="135" t="s">
        <v>167</v>
      </c>
      <c r="C4" s="87" t="s">
        <v>398</v>
      </c>
      <c r="D4" s="102" t="s">
        <v>546</v>
      </c>
    </row>
    <row r="5" spans="1:4" ht="48" x14ac:dyDescent="0.2">
      <c r="A5" s="63">
        <v>1</v>
      </c>
      <c r="B5" s="135" t="s">
        <v>167</v>
      </c>
      <c r="C5" s="87" t="s">
        <v>395</v>
      </c>
      <c r="D5" s="102" t="s">
        <v>547</v>
      </c>
    </row>
    <row r="6" spans="1:4" ht="80" x14ac:dyDescent="0.2">
      <c r="A6" s="63">
        <v>2</v>
      </c>
      <c r="B6" s="135" t="s">
        <v>167</v>
      </c>
      <c r="C6" s="87" t="s">
        <v>397</v>
      </c>
      <c r="D6" s="164" t="s">
        <v>548</v>
      </c>
    </row>
    <row r="7" spans="1:4" ht="48" x14ac:dyDescent="0.2">
      <c r="A7" s="63">
        <v>1</v>
      </c>
      <c r="B7" s="135" t="s">
        <v>167</v>
      </c>
      <c r="C7" s="87" t="s">
        <v>396</v>
      </c>
      <c r="D7" s="157" t="s">
        <v>539</v>
      </c>
    </row>
    <row r="8" spans="1:4" ht="32" x14ac:dyDescent="0.2">
      <c r="A8" s="63">
        <v>3</v>
      </c>
      <c r="B8" s="136" t="s">
        <v>33</v>
      </c>
      <c r="C8" s="87" t="s">
        <v>511</v>
      </c>
      <c r="D8" s="159" t="s">
        <v>544</v>
      </c>
    </row>
    <row r="9" spans="1:4" ht="32" x14ac:dyDescent="0.2">
      <c r="A9" s="63">
        <v>1</v>
      </c>
      <c r="B9" s="137" t="s">
        <v>53</v>
      </c>
      <c r="C9" s="87" t="s">
        <v>399</v>
      </c>
      <c r="D9" s="161" t="s">
        <v>430</v>
      </c>
    </row>
    <row r="10" spans="1:4" ht="32" x14ac:dyDescent="0.2">
      <c r="A10" s="63">
        <v>2</v>
      </c>
      <c r="B10" s="137" t="s">
        <v>53</v>
      </c>
      <c r="C10" s="87" t="s">
        <v>400</v>
      </c>
      <c r="D10" s="80" t="s">
        <v>420</v>
      </c>
    </row>
    <row r="11" spans="1:4" ht="32" x14ac:dyDescent="0.2">
      <c r="A11" s="63">
        <v>1</v>
      </c>
      <c r="B11" s="137" t="s">
        <v>53</v>
      </c>
      <c r="C11" s="87" t="s">
        <v>512</v>
      </c>
      <c r="D11" s="80" t="s">
        <v>514</v>
      </c>
    </row>
    <row r="12" spans="1:4" ht="32" x14ac:dyDescent="0.2">
      <c r="A12" s="68">
        <v>1</v>
      </c>
      <c r="B12" s="137" t="s">
        <v>53</v>
      </c>
      <c r="C12" s="87" t="s">
        <v>513</v>
      </c>
      <c r="D12" s="129" t="s">
        <v>429</v>
      </c>
    </row>
    <row r="13" spans="1:4" ht="32" x14ac:dyDescent="0.2">
      <c r="A13" s="68">
        <v>1</v>
      </c>
      <c r="B13" s="137" t="s">
        <v>53</v>
      </c>
      <c r="C13" s="87" t="s">
        <v>401</v>
      </c>
      <c r="D13" s="129" t="s">
        <v>431</v>
      </c>
    </row>
    <row r="14" spans="1:4" ht="32" x14ac:dyDescent="0.2">
      <c r="A14" s="63">
        <v>1</v>
      </c>
      <c r="B14" s="138" t="s">
        <v>68</v>
      </c>
      <c r="C14" s="87" t="s">
        <v>402</v>
      </c>
      <c r="D14" s="129" t="s">
        <v>327</v>
      </c>
    </row>
    <row r="15" spans="1:4" x14ac:dyDescent="0.2">
      <c r="A15" s="63">
        <v>1</v>
      </c>
      <c r="B15" s="140" t="s">
        <v>85</v>
      </c>
      <c r="C15" s="87" t="s">
        <v>403</v>
      </c>
      <c r="D15" s="129" t="s">
        <v>339</v>
      </c>
    </row>
    <row r="16" spans="1:4" x14ac:dyDescent="0.2">
      <c r="A16" s="133"/>
      <c r="B16" s="127"/>
      <c r="C16" s="127"/>
      <c r="D16" s="127"/>
    </row>
    <row r="17" spans="1:4" x14ac:dyDescent="0.2">
      <c r="A17" s="127"/>
      <c r="B17" s="127"/>
      <c r="C17" s="127"/>
      <c r="D17" s="141" t="s">
        <v>515</v>
      </c>
    </row>
    <row r="18" spans="1:4" x14ac:dyDescent="0.2">
      <c r="A18" s="127"/>
      <c r="B18" s="127"/>
      <c r="C18" s="127"/>
      <c r="D18" s="165" t="s">
        <v>540</v>
      </c>
    </row>
    <row r="19" spans="1:4" x14ac:dyDescent="0.2">
      <c r="A19" s="127"/>
      <c r="B19" s="127"/>
      <c r="C19" s="127"/>
      <c r="D19" s="155" t="s">
        <v>516</v>
      </c>
    </row>
    <row r="20" spans="1:4" x14ac:dyDescent="0.2">
      <c r="A20" s="127"/>
      <c r="B20" s="127"/>
      <c r="C20" s="127"/>
      <c r="D20" s="160" t="s">
        <v>517</v>
      </c>
    </row>
  </sheetData>
  <phoneticPr fontId="2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55D52-EB14-4341-B61F-F1310F95C97D}">
  <dimension ref="A1:P1005"/>
  <sheetViews>
    <sheetView topLeftCell="A26" zoomScaleNormal="100" workbookViewId="0">
      <selection activeCell="K1" sqref="K1:K3"/>
    </sheetView>
  </sheetViews>
  <sheetFormatPr baseColWidth="10" defaultColWidth="11.28515625" defaultRowHeight="15" x14ac:dyDescent="0.2"/>
  <cols>
    <col min="1" max="1" width="3.7109375" style="10" customWidth="1"/>
    <col min="2" max="2" width="26" style="6" customWidth="1"/>
    <col min="3" max="4" width="7.42578125" style="10" customWidth="1"/>
    <col min="5" max="5" width="7.140625" style="10" customWidth="1"/>
    <col min="6" max="6" width="10.7109375" style="10" customWidth="1"/>
    <col min="7" max="7" width="3.28515625" style="10" customWidth="1"/>
    <col min="8" max="8" width="59.140625" style="6" customWidth="1"/>
    <col min="9" max="9" width="11.7109375" style="6" customWidth="1"/>
    <col min="10" max="10" width="8.7109375" style="6" customWidth="1"/>
    <col min="11" max="11" width="11" style="6" customWidth="1"/>
    <col min="12" max="12" width="5.42578125" style="6" customWidth="1"/>
    <col min="13" max="13" width="8.5703125" style="6" customWidth="1"/>
    <col min="14" max="14" width="33.7109375" style="40" customWidth="1"/>
    <col min="15" max="15" width="30" style="6" customWidth="1"/>
    <col min="16" max="16" width="55" style="40" customWidth="1"/>
    <col min="17" max="16384" width="11.28515625" style="6"/>
  </cols>
  <sheetData>
    <row r="1" spans="1:16" ht="16" customHeight="1" thickTop="1" x14ac:dyDescent="0.2">
      <c r="B1" s="37"/>
      <c r="C1" s="240" t="s">
        <v>0</v>
      </c>
      <c r="D1" s="240"/>
      <c r="E1" s="240"/>
      <c r="F1" s="198" t="s">
        <v>2</v>
      </c>
      <c r="G1" s="201" t="s">
        <v>3</v>
      </c>
      <c r="H1" s="202"/>
      <c r="I1" s="195" t="s">
        <v>4</v>
      </c>
      <c r="J1" s="198" t="s">
        <v>5</v>
      </c>
      <c r="K1" s="195" t="s">
        <v>6</v>
      </c>
      <c r="L1" s="198" t="s">
        <v>7</v>
      </c>
      <c r="M1" s="195" t="s">
        <v>8</v>
      </c>
      <c r="N1" s="195" t="s">
        <v>9</v>
      </c>
      <c r="O1" s="198" t="s">
        <v>10</v>
      </c>
      <c r="P1" s="198" t="s">
        <v>11</v>
      </c>
    </row>
    <row r="2" spans="1:16" ht="12" customHeight="1" thickBot="1" x14ac:dyDescent="0.25">
      <c r="B2" s="38"/>
      <c r="C2" s="241"/>
      <c r="D2" s="241"/>
      <c r="E2" s="241"/>
      <c r="F2" s="199"/>
      <c r="G2" s="203"/>
      <c r="H2" s="204"/>
      <c r="I2" s="196"/>
      <c r="J2" s="199"/>
      <c r="K2" s="196"/>
      <c r="L2" s="199"/>
      <c r="M2" s="196"/>
      <c r="N2" s="196"/>
      <c r="O2" s="199"/>
      <c r="P2" s="199"/>
    </row>
    <row r="3" spans="1:16" ht="42" customHeight="1" thickTop="1" thickBot="1" x14ac:dyDescent="0.3">
      <c r="A3" s="9"/>
      <c r="B3" s="39" t="s">
        <v>1</v>
      </c>
      <c r="C3" s="36">
        <v>2030</v>
      </c>
      <c r="D3" s="36">
        <v>2040</v>
      </c>
      <c r="E3" s="36">
        <v>2050</v>
      </c>
      <c r="F3" s="200"/>
      <c r="G3" s="205"/>
      <c r="H3" s="206"/>
      <c r="I3" s="197"/>
      <c r="J3" s="200"/>
      <c r="K3" s="197"/>
      <c r="L3" s="200"/>
      <c r="M3" s="197"/>
      <c r="N3" s="197"/>
      <c r="O3" s="200"/>
      <c r="P3" s="200"/>
    </row>
    <row r="4" spans="1:16" s="15" customFormat="1" ht="33" thickTop="1" x14ac:dyDescent="0.2">
      <c r="A4" s="187">
        <v>1</v>
      </c>
      <c r="B4" s="251" t="s">
        <v>97</v>
      </c>
      <c r="C4" s="254" t="s">
        <v>98</v>
      </c>
      <c r="D4" s="254" t="s">
        <v>98</v>
      </c>
      <c r="E4" s="254" t="s">
        <v>98</v>
      </c>
      <c r="F4" s="194" t="s">
        <v>99</v>
      </c>
      <c r="G4" s="17" t="s">
        <v>13</v>
      </c>
      <c r="H4" s="23" t="s">
        <v>100</v>
      </c>
      <c r="I4" s="24" t="s">
        <v>35</v>
      </c>
      <c r="J4" s="25" t="s">
        <v>16</v>
      </c>
      <c r="K4" s="185" t="s">
        <v>37</v>
      </c>
      <c r="L4" s="23" t="s">
        <v>62</v>
      </c>
      <c r="M4" s="24" t="s">
        <v>27</v>
      </c>
      <c r="N4" s="14" t="s">
        <v>139</v>
      </c>
      <c r="O4" s="23" t="s">
        <v>136</v>
      </c>
      <c r="P4" s="23" t="s">
        <v>101</v>
      </c>
    </row>
    <row r="5" spans="1:16" s="15" customFormat="1" ht="48" x14ac:dyDescent="0.2">
      <c r="A5" s="187"/>
      <c r="B5" s="252"/>
      <c r="C5" s="192"/>
      <c r="D5" s="192"/>
      <c r="E5" s="192"/>
      <c r="F5" s="192"/>
      <c r="G5" s="21" t="s">
        <v>21</v>
      </c>
      <c r="H5" s="26" t="s">
        <v>102</v>
      </c>
      <c r="I5" s="27" t="s">
        <v>15</v>
      </c>
      <c r="J5" s="28" t="s">
        <v>16</v>
      </c>
      <c r="K5" s="173"/>
      <c r="L5" s="26" t="s">
        <v>18</v>
      </c>
      <c r="M5" s="27" t="s">
        <v>25</v>
      </c>
      <c r="N5" s="16" t="s">
        <v>130</v>
      </c>
      <c r="O5" s="26" t="s">
        <v>103</v>
      </c>
      <c r="P5" s="26" t="s">
        <v>137</v>
      </c>
    </row>
    <row r="6" spans="1:16" s="15" customFormat="1" ht="32" x14ac:dyDescent="0.2">
      <c r="A6" s="187"/>
      <c r="B6" s="252"/>
      <c r="C6" s="192"/>
      <c r="D6" s="192"/>
      <c r="E6" s="192"/>
      <c r="F6" s="192"/>
      <c r="G6" s="21" t="s">
        <v>29</v>
      </c>
      <c r="H6" s="26" t="s">
        <v>138</v>
      </c>
      <c r="I6" s="27" t="s">
        <v>59</v>
      </c>
      <c r="J6" s="28" t="s">
        <v>36</v>
      </c>
      <c r="K6" s="173"/>
      <c r="L6" s="26" t="s">
        <v>26</v>
      </c>
      <c r="M6" s="27" t="s">
        <v>25</v>
      </c>
      <c r="N6" s="16" t="s">
        <v>202</v>
      </c>
      <c r="O6" s="26" t="s">
        <v>104</v>
      </c>
      <c r="P6" s="26" t="s">
        <v>105</v>
      </c>
    </row>
    <row r="7" spans="1:16" s="15" customFormat="1" ht="30" customHeight="1" x14ac:dyDescent="0.2">
      <c r="A7" s="187"/>
      <c r="B7" s="252"/>
      <c r="C7" s="192"/>
      <c r="D7" s="192"/>
      <c r="E7" s="192"/>
      <c r="F7" s="192"/>
      <c r="G7" s="21" t="s">
        <v>44</v>
      </c>
      <c r="H7" s="26" t="s">
        <v>106</v>
      </c>
      <c r="I7" s="27" t="s">
        <v>35</v>
      </c>
      <c r="J7" s="28" t="s">
        <v>16</v>
      </c>
      <c r="K7" s="173"/>
      <c r="L7" s="26" t="s">
        <v>31</v>
      </c>
      <c r="M7" s="27" t="s">
        <v>27</v>
      </c>
      <c r="N7" s="16" t="s">
        <v>140</v>
      </c>
      <c r="O7" s="26" t="s">
        <v>107</v>
      </c>
      <c r="P7" s="26" t="s">
        <v>108</v>
      </c>
    </row>
    <row r="8" spans="1:16" s="15" customFormat="1" ht="30" customHeight="1" thickBot="1" x14ac:dyDescent="0.25">
      <c r="A8" s="187"/>
      <c r="B8" s="253"/>
      <c r="C8" s="193"/>
      <c r="D8" s="193"/>
      <c r="E8" s="193"/>
      <c r="F8" s="193"/>
      <c r="G8" s="22" t="s">
        <v>65</v>
      </c>
      <c r="H8" s="29" t="s">
        <v>109</v>
      </c>
      <c r="I8" s="30" t="s">
        <v>15</v>
      </c>
      <c r="J8" s="31" t="s">
        <v>16</v>
      </c>
      <c r="K8" s="186"/>
      <c r="L8" s="29" t="s">
        <v>31</v>
      </c>
      <c r="M8" s="30" t="s">
        <v>25</v>
      </c>
      <c r="N8" s="32" t="s">
        <v>131</v>
      </c>
      <c r="O8" s="29" t="s">
        <v>141</v>
      </c>
      <c r="P8" s="29" t="s">
        <v>142</v>
      </c>
    </row>
    <row r="9" spans="1:16" s="15" customFormat="1" ht="30" customHeight="1" thickTop="1" x14ac:dyDescent="0.2">
      <c r="A9" s="187">
        <v>2</v>
      </c>
      <c r="B9" s="188" t="s">
        <v>48</v>
      </c>
      <c r="C9" s="191">
        <v>34.5</v>
      </c>
      <c r="D9" s="191">
        <v>51.1</v>
      </c>
      <c r="E9" s="191">
        <v>57.9</v>
      </c>
      <c r="F9" s="194" t="s">
        <v>49</v>
      </c>
      <c r="G9" s="17" t="s">
        <v>13</v>
      </c>
      <c r="H9" s="23" t="s">
        <v>143</v>
      </c>
      <c r="I9" s="24" t="s">
        <v>15</v>
      </c>
      <c r="J9" s="25" t="s">
        <v>36</v>
      </c>
      <c r="K9" s="24" t="s">
        <v>25</v>
      </c>
      <c r="L9" s="23" t="s">
        <v>39</v>
      </c>
      <c r="M9" s="24" t="s">
        <v>25</v>
      </c>
      <c r="N9" s="14" t="s">
        <v>122</v>
      </c>
      <c r="O9" s="14" t="s">
        <v>19</v>
      </c>
      <c r="P9" s="14" t="s">
        <v>144</v>
      </c>
    </row>
    <row r="10" spans="1:16" s="15" customFormat="1" ht="32.25" customHeight="1" x14ac:dyDescent="0.2">
      <c r="A10" s="187"/>
      <c r="B10" s="189"/>
      <c r="C10" s="192"/>
      <c r="D10" s="192"/>
      <c r="E10" s="192"/>
      <c r="F10" s="192"/>
      <c r="G10" s="19" t="s">
        <v>21</v>
      </c>
      <c r="H10" s="26" t="s">
        <v>145</v>
      </c>
      <c r="I10" s="27" t="s">
        <v>23</v>
      </c>
      <c r="J10" s="28" t="s">
        <v>36</v>
      </c>
      <c r="K10" s="27" t="s">
        <v>37</v>
      </c>
      <c r="L10" s="26" t="s">
        <v>31</v>
      </c>
      <c r="M10" s="27" t="s">
        <v>17</v>
      </c>
      <c r="N10" s="16" t="s">
        <v>146</v>
      </c>
      <c r="O10" s="26" t="s">
        <v>50</v>
      </c>
      <c r="P10" s="26" t="s">
        <v>147</v>
      </c>
    </row>
    <row r="11" spans="1:16" s="15" customFormat="1" ht="64" x14ac:dyDescent="0.2">
      <c r="A11" s="187"/>
      <c r="B11" s="189"/>
      <c r="C11" s="192"/>
      <c r="D11" s="192"/>
      <c r="E11" s="192"/>
      <c r="F11" s="192"/>
      <c r="G11" s="21" t="s">
        <v>29</v>
      </c>
      <c r="H11" s="26" t="s">
        <v>148</v>
      </c>
      <c r="I11" s="27" t="s">
        <v>23</v>
      </c>
      <c r="J11" s="28" t="s">
        <v>24</v>
      </c>
      <c r="K11" s="27" t="s">
        <v>25</v>
      </c>
      <c r="L11" s="26" t="s">
        <v>39</v>
      </c>
      <c r="M11" s="27" t="s">
        <v>25</v>
      </c>
      <c r="N11" s="16" t="s">
        <v>123</v>
      </c>
      <c r="O11" s="26" t="s">
        <v>149</v>
      </c>
      <c r="P11" s="16" t="s">
        <v>195</v>
      </c>
    </row>
    <row r="12" spans="1:16" s="15" customFormat="1" ht="33" thickBot="1" x14ac:dyDescent="0.25">
      <c r="A12" s="187"/>
      <c r="B12" s="190"/>
      <c r="C12" s="193"/>
      <c r="D12" s="193"/>
      <c r="E12" s="193"/>
      <c r="F12" s="193"/>
      <c r="G12" s="22" t="s">
        <v>44</v>
      </c>
      <c r="H12" s="31" t="s">
        <v>51</v>
      </c>
      <c r="I12" s="30" t="s">
        <v>23</v>
      </c>
      <c r="J12" s="31" t="s">
        <v>24</v>
      </c>
      <c r="K12" s="30" t="s">
        <v>25</v>
      </c>
      <c r="L12" s="29" t="s">
        <v>39</v>
      </c>
      <c r="M12" s="30" t="s">
        <v>25</v>
      </c>
      <c r="N12" s="32" t="s">
        <v>124</v>
      </c>
      <c r="O12" s="32" t="s">
        <v>194</v>
      </c>
      <c r="P12" s="29" t="s">
        <v>52</v>
      </c>
    </row>
    <row r="13" spans="1:16" s="15" customFormat="1" ht="30" customHeight="1" thickTop="1" x14ac:dyDescent="0.2">
      <c r="A13" s="187">
        <v>3</v>
      </c>
      <c r="B13" s="242" t="s">
        <v>167</v>
      </c>
      <c r="C13" s="245">
        <v>8.5</v>
      </c>
      <c r="D13" s="245">
        <v>12.9</v>
      </c>
      <c r="E13" s="245">
        <v>20</v>
      </c>
      <c r="F13" s="248" t="s">
        <v>12</v>
      </c>
      <c r="G13" s="17" t="s">
        <v>13</v>
      </c>
      <c r="H13" s="23" t="s">
        <v>14</v>
      </c>
      <c r="I13" s="24" t="s">
        <v>15</v>
      </c>
      <c r="J13" s="25" t="s">
        <v>16</v>
      </c>
      <c r="K13" s="24" t="s">
        <v>17</v>
      </c>
      <c r="L13" s="23" t="s">
        <v>18</v>
      </c>
      <c r="M13" s="24" t="s">
        <v>17</v>
      </c>
      <c r="N13" s="14" t="s">
        <v>118</v>
      </c>
      <c r="O13" s="14" t="s">
        <v>19</v>
      </c>
      <c r="P13" s="14" t="s">
        <v>20</v>
      </c>
    </row>
    <row r="14" spans="1:16" s="15" customFormat="1" ht="32" x14ac:dyDescent="0.2">
      <c r="A14" s="187"/>
      <c r="B14" s="243"/>
      <c r="C14" s="246"/>
      <c r="D14" s="246"/>
      <c r="E14" s="246"/>
      <c r="F14" s="249"/>
      <c r="G14" s="19" t="s">
        <v>21</v>
      </c>
      <c r="H14" s="26" t="s">
        <v>22</v>
      </c>
      <c r="I14" s="27" t="s">
        <v>23</v>
      </c>
      <c r="J14" s="28" t="s">
        <v>24</v>
      </c>
      <c r="K14" s="27" t="s">
        <v>25</v>
      </c>
      <c r="L14" s="26" t="s">
        <v>26</v>
      </c>
      <c r="M14" s="27" t="s">
        <v>27</v>
      </c>
      <c r="N14" s="16" t="s">
        <v>119</v>
      </c>
      <c r="O14" s="16" t="s">
        <v>28</v>
      </c>
      <c r="P14" s="26" t="s">
        <v>150</v>
      </c>
    </row>
    <row r="15" spans="1:16" s="15" customFormat="1" ht="65" thickBot="1" x14ac:dyDescent="0.25">
      <c r="A15" s="187"/>
      <c r="B15" s="244"/>
      <c r="C15" s="247"/>
      <c r="D15" s="247"/>
      <c r="E15" s="247"/>
      <c r="F15" s="250"/>
      <c r="G15" s="41" t="s">
        <v>29</v>
      </c>
      <c r="H15" s="29" t="s">
        <v>30</v>
      </c>
      <c r="I15" s="30" t="s">
        <v>23</v>
      </c>
      <c r="J15" s="31" t="s">
        <v>16</v>
      </c>
      <c r="K15" s="30" t="s">
        <v>25</v>
      </c>
      <c r="L15" s="29" t="s">
        <v>31</v>
      </c>
      <c r="M15" s="30" t="s">
        <v>17</v>
      </c>
      <c r="N15" s="32" t="s">
        <v>151</v>
      </c>
      <c r="O15" s="29" t="s">
        <v>152</v>
      </c>
      <c r="P15" s="29" t="s">
        <v>32</v>
      </c>
    </row>
    <row r="16" spans="1:16" s="15" customFormat="1" ht="33" customHeight="1" thickTop="1" x14ac:dyDescent="0.2">
      <c r="A16" s="187">
        <v>4</v>
      </c>
      <c r="B16" s="236" t="s">
        <v>33</v>
      </c>
      <c r="C16" s="191">
        <v>2.2999999999999998</v>
      </c>
      <c r="D16" s="191">
        <f>(3309803+1638366+18702)/1000000</f>
        <v>4.9668710000000003</v>
      </c>
      <c r="E16" s="191">
        <f>(5472854+2100740+28491)/1000000</f>
        <v>7.6020849999999998</v>
      </c>
      <c r="F16" s="194" t="s">
        <v>34</v>
      </c>
      <c r="G16" s="17" t="s">
        <v>13</v>
      </c>
      <c r="H16" s="23" t="s">
        <v>153</v>
      </c>
      <c r="I16" s="24" t="s">
        <v>35</v>
      </c>
      <c r="J16" s="25" t="s">
        <v>36</v>
      </c>
      <c r="K16" s="24" t="s">
        <v>37</v>
      </c>
      <c r="L16" s="23" t="s">
        <v>31</v>
      </c>
      <c r="M16" s="24" t="s">
        <v>27</v>
      </c>
      <c r="N16" s="14" t="s">
        <v>38</v>
      </c>
      <c r="O16" s="223" t="s">
        <v>154</v>
      </c>
      <c r="P16" s="223" t="s">
        <v>155</v>
      </c>
    </row>
    <row r="17" spans="1:16" s="15" customFormat="1" ht="32" x14ac:dyDescent="0.2">
      <c r="A17" s="187"/>
      <c r="B17" s="237"/>
      <c r="C17" s="192"/>
      <c r="D17" s="192"/>
      <c r="E17" s="192"/>
      <c r="F17" s="192"/>
      <c r="G17" s="19" t="s">
        <v>21</v>
      </c>
      <c r="H17" s="26" t="s">
        <v>156</v>
      </c>
      <c r="I17" s="27" t="s">
        <v>35</v>
      </c>
      <c r="J17" s="28" t="s">
        <v>36</v>
      </c>
      <c r="K17" s="27" t="s">
        <v>25</v>
      </c>
      <c r="L17" s="26" t="s">
        <v>39</v>
      </c>
      <c r="M17" s="27" t="s">
        <v>25</v>
      </c>
      <c r="N17" s="16" t="s">
        <v>196</v>
      </c>
      <c r="O17" s="173"/>
      <c r="P17" s="215"/>
    </row>
    <row r="18" spans="1:16" s="15" customFormat="1" ht="33" customHeight="1" x14ac:dyDescent="0.2">
      <c r="A18" s="187"/>
      <c r="B18" s="237"/>
      <c r="C18" s="192"/>
      <c r="D18" s="192"/>
      <c r="E18" s="192"/>
      <c r="F18" s="221"/>
      <c r="G18" s="19" t="s">
        <v>29</v>
      </c>
      <c r="H18" s="26" t="s">
        <v>157</v>
      </c>
      <c r="I18" s="27" t="s">
        <v>35</v>
      </c>
      <c r="J18" s="28" t="s">
        <v>40</v>
      </c>
      <c r="K18" s="27" t="s">
        <v>37</v>
      </c>
      <c r="L18" s="26" t="s">
        <v>39</v>
      </c>
      <c r="M18" s="27" t="s">
        <v>41</v>
      </c>
      <c r="N18" s="16" t="s">
        <v>120</v>
      </c>
      <c r="O18" s="26" t="s">
        <v>42</v>
      </c>
      <c r="P18" s="26" t="s">
        <v>43</v>
      </c>
    </row>
    <row r="19" spans="1:16" s="15" customFormat="1" ht="33" customHeight="1" x14ac:dyDescent="0.2">
      <c r="A19" s="187"/>
      <c r="B19" s="238"/>
      <c r="C19" s="220"/>
      <c r="D19" s="220"/>
      <c r="E19" s="220"/>
      <c r="F19" s="222"/>
      <c r="G19" s="19" t="s">
        <v>44</v>
      </c>
      <c r="H19" s="26" t="s">
        <v>45</v>
      </c>
      <c r="I19" s="27" t="s">
        <v>35</v>
      </c>
      <c r="J19" s="28" t="s">
        <v>16</v>
      </c>
      <c r="K19" s="27" t="s">
        <v>37</v>
      </c>
      <c r="L19" s="26" t="s">
        <v>31</v>
      </c>
      <c r="M19" s="27" t="s">
        <v>27</v>
      </c>
      <c r="N19" s="16" t="s">
        <v>121</v>
      </c>
      <c r="O19" s="26" t="s">
        <v>46</v>
      </c>
      <c r="P19" s="26" t="s">
        <v>47</v>
      </c>
    </row>
    <row r="20" spans="1:16" s="15" customFormat="1" ht="33" thickBot="1" x14ac:dyDescent="0.25">
      <c r="A20" s="187"/>
      <c r="B20" s="239"/>
      <c r="C20" s="193"/>
      <c r="D20" s="193"/>
      <c r="E20" s="193"/>
      <c r="F20" s="193"/>
      <c r="G20" s="22" t="s">
        <v>65</v>
      </c>
      <c r="H20" s="48" t="s">
        <v>158</v>
      </c>
      <c r="I20" s="49" t="s">
        <v>23</v>
      </c>
      <c r="J20" s="50" t="s">
        <v>36</v>
      </c>
      <c r="K20" s="49" t="s">
        <v>37</v>
      </c>
      <c r="L20" s="26" t="s">
        <v>62</v>
      </c>
      <c r="M20" s="49" t="s">
        <v>17</v>
      </c>
      <c r="N20" s="51" t="s">
        <v>38</v>
      </c>
      <c r="O20" s="48" t="s">
        <v>159</v>
      </c>
      <c r="P20" s="48" t="s">
        <v>160</v>
      </c>
    </row>
    <row r="21" spans="1:16" s="15" customFormat="1" ht="31" customHeight="1" thickTop="1" x14ac:dyDescent="0.2">
      <c r="A21" s="187">
        <v>5</v>
      </c>
      <c r="B21" s="230" t="s">
        <v>53</v>
      </c>
      <c r="C21" s="233">
        <v>9.8000000000000007</v>
      </c>
      <c r="D21" s="233">
        <v>17.7</v>
      </c>
      <c r="E21" s="233">
        <v>24</v>
      </c>
      <c r="F21" s="234" t="s">
        <v>54</v>
      </c>
      <c r="G21" s="18" t="s">
        <v>13</v>
      </c>
      <c r="H21" s="14" t="s">
        <v>55</v>
      </c>
      <c r="I21" s="24" t="s">
        <v>15</v>
      </c>
      <c r="J21" s="25" t="s">
        <v>36</v>
      </c>
      <c r="K21" s="24" t="s">
        <v>37</v>
      </c>
      <c r="L21" s="23" t="s">
        <v>18</v>
      </c>
      <c r="M21" s="24" t="s">
        <v>25</v>
      </c>
      <c r="N21" s="14" t="s">
        <v>56</v>
      </c>
      <c r="O21" s="235" t="s">
        <v>57</v>
      </c>
      <c r="P21" s="23" t="s">
        <v>58</v>
      </c>
    </row>
    <row r="22" spans="1:16" s="15" customFormat="1" ht="32" x14ac:dyDescent="0.2">
      <c r="A22" s="187"/>
      <c r="B22" s="231"/>
      <c r="C22" s="192"/>
      <c r="D22" s="192"/>
      <c r="E22" s="192"/>
      <c r="F22" s="192"/>
      <c r="G22" s="21" t="s">
        <v>21</v>
      </c>
      <c r="H22" s="16" t="s">
        <v>161</v>
      </c>
      <c r="I22" s="27" t="s">
        <v>59</v>
      </c>
      <c r="J22" s="28" t="s">
        <v>36</v>
      </c>
      <c r="K22" s="27" t="s">
        <v>25</v>
      </c>
      <c r="L22" s="26" t="s">
        <v>39</v>
      </c>
      <c r="M22" s="27" t="s">
        <v>41</v>
      </c>
      <c r="N22" s="16" t="s">
        <v>197</v>
      </c>
      <c r="O22" s="173"/>
      <c r="P22" s="26" t="s">
        <v>60</v>
      </c>
    </row>
    <row r="23" spans="1:16" s="15" customFormat="1" ht="15.75" customHeight="1" x14ac:dyDescent="0.2">
      <c r="A23" s="187"/>
      <c r="B23" s="231"/>
      <c r="C23" s="192"/>
      <c r="D23" s="192"/>
      <c r="E23" s="192"/>
      <c r="F23" s="192"/>
      <c r="G23" s="21" t="s">
        <v>29</v>
      </c>
      <c r="H23" s="16" t="s">
        <v>61</v>
      </c>
      <c r="I23" s="27" t="s">
        <v>23</v>
      </c>
      <c r="J23" s="28" t="s">
        <v>16</v>
      </c>
      <c r="K23" s="27" t="s">
        <v>25</v>
      </c>
      <c r="L23" s="26" t="s">
        <v>62</v>
      </c>
      <c r="M23" s="27" t="s">
        <v>17</v>
      </c>
      <c r="N23" s="16" t="s">
        <v>125</v>
      </c>
      <c r="O23" s="173"/>
      <c r="P23" s="224" t="s">
        <v>63</v>
      </c>
    </row>
    <row r="24" spans="1:16" s="15" customFormat="1" ht="32" x14ac:dyDescent="0.2">
      <c r="A24" s="187"/>
      <c r="B24" s="231"/>
      <c r="C24" s="192"/>
      <c r="D24" s="192"/>
      <c r="E24" s="192"/>
      <c r="F24" s="192"/>
      <c r="G24" s="21" t="s">
        <v>44</v>
      </c>
      <c r="H24" s="33" t="s">
        <v>64</v>
      </c>
      <c r="I24" s="27" t="s">
        <v>35</v>
      </c>
      <c r="J24" s="28" t="s">
        <v>16</v>
      </c>
      <c r="K24" s="27" t="s">
        <v>17</v>
      </c>
      <c r="L24" s="26" t="s">
        <v>31</v>
      </c>
      <c r="M24" s="27" t="s">
        <v>17</v>
      </c>
      <c r="N24" s="16" t="s">
        <v>126</v>
      </c>
      <c r="O24" s="173"/>
      <c r="P24" s="215"/>
    </row>
    <row r="25" spans="1:16" s="15" customFormat="1" ht="30" customHeight="1" thickBot="1" x14ac:dyDescent="0.25">
      <c r="A25" s="187"/>
      <c r="B25" s="232"/>
      <c r="C25" s="193"/>
      <c r="D25" s="193"/>
      <c r="E25" s="193"/>
      <c r="F25" s="193"/>
      <c r="G25" s="22" t="s">
        <v>65</v>
      </c>
      <c r="H25" s="34" t="s">
        <v>66</v>
      </c>
      <c r="I25" s="30" t="s">
        <v>35</v>
      </c>
      <c r="J25" s="31" t="s">
        <v>36</v>
      </c>
      <c r="K25" s="30" t="s">
        <v>37</v>
      </c>
      <c r="L25" s="29" t="s">
        <v>31</v>
      </c>
      <c r="M25" s="30" t="s">
        <v>27</v>
      </c>
      <c r="N25" s="32" t="s">
        <v>67</v>
      </c>
      <c r="O25" s="186"/>
      <c r="P25" s="32" t="s">
        <v>198</v>
      </c>
    </row>
    <row r="26" spans="1:16" s="15" customFormat="1" ht="33" customHeight="1" thickTop="1" x14ac:dyDescent="0.2">
      <c r="A26" s="187">
        <v>6</v>
      </c>
      <c r="B26" s="225" t="s">
        <v>68</v>
      </c>
      <c r="C26" s="191">
        <f>(120004+1126385)/1000000</f>
        <v>1.246389</v>
      </c>
      <c r="D26" s="191">
        <f>(414225+2136007)/1000000</f>
        <v>2.5502319999999998</v>
      </c>
      <c r="E26" s="191">
        <f>(1501876+3407448)/1000000</f>
        <v>4.9093239999999998</v>
      </c>
      <c r="F26" s="194" t="s">
        <v>69</v>
      </c>
      <c r="G26" s="17" t="s">
        <v>13</v>
      </c>
      <c r="H26" s="14" t="s">
        <v>70</v>
      </c>
      <c r="I26" s="24" t="s">
        <v>35</v>
      </c>
      <c r="J26" s="25" t="s">
        <v>36</v>
      </c>
      <c r="K26" s="176" t="s">
        <v>25</v>
      </c>
      <c r="L26" s="14" t="s">
        <v>18</v>
      </c>
      <c r="M26" s="24" t="s">
        <v>25</v>
      </c>
      <c r="N26" s="178" t="s">
        <v>71</v>
      </c>
      <c r="O26" s="223" t="s">
        <v>72</v>
      </c>
      <c r="P26" s="180" t="s">
        <v>73</v>
      </c>
    </row>
    <row r="27" spans="1:16" s="15" customFormat="1" ht="32" x14ac:dyDescent="0.2">
      <c r="A27" s="187"/>
      <c r="B27" s="226"/>
      <c r="C27" s="211"/>
      <c r="D27" s="211"/>
      <c r="E27" s="211"/>
      <c r="F27" s="212"/>
      <c r="G27" s="21" t="s">
        <v>21</v>
      </c>
      <c r="H27" s="53" t="s">
        <v>162</v>
      </c>
      <c r="I27" s="54" t="s">
        <v>35</v>
      </c>
      <c r="J27" s="55" t="s">
        <v>16</v>
      </c>
      <c r="K27" s="177"/>
      <c r="L27" s="26" t="s">
        <v>31</v>
      </c>
      <c r="M27" s="54" t="s">
        <v>27</v>
      </c>
      <c r="N27" s="179"/>
      <c r="O27" s="229"/>
      <c r="P27" s="181"/>
    </row>
    <row r="28" spans="1:16" s="15" customFormat="1" ht="32" x14ac:dyDescent="0.2">
      <c r="A28" s="187"/>
      <c r="B28" s="227"/>
      <c r="C28" s="192"/>
      <c r="D28" s="192"/>
      <c r="E28" s="192"/>
      <c r="F28" s="192"/>
      <c r="G28" s="21" t="s">
        <v>29</v>
      </c>
      <c r="H28" s="16" t="s">
        <v>74</v>
      </c>
      <c r="I28" s="27" t="s">
        <v>23</v>
      </c>
      <c r="J28" s="28" t="s">
        <v>16</v>
      </c>
      <c r="K28" s="172" t="s">
        <v>75</v>
      </c>
      <c r="L28" s="26" t="s">
        <v>39</v>
      </c>
      <c r="M28" s="27" t="s">
        <v>25</v>
      </c>
      <c r="N28" s="16" t="s">
        <v>199</v>
      </c>
      <c r="O28" s="173"/>
      <c r="P28" s="26" t="s">
        <v>164</v>
      </c>
    </row>
    <row r="29" spans="1:16" s="15" customFormat="1" ht="34" customHeight="1" x14ac:dyDescent="0.2">
      <c r="A29" s="187"/>
      <c r="B29" s="227"/>
      <c r="C29" s="192"/>
      <c r="D29" s="192"/>
      <c r="E29" s="192"/>
      <c r="F29" s="192"/>
      <c r="G29" s="21" t="s">
        <v>44</v>
      </c>
      <c r="H29" s="16" t="s">
        <v>76</v>
      </c>
      <c r="I29" s="27" t="s">
        <v>35</v>
      </c>
      <c r="J29" s="28" t="s">
        <v>16</v>
      </c>
      <c r="K29" s="173"/>
      <c r="L29" s="26" t="s">
        <v>18</v>
      </c>
      <c r="M29" s="27" t="s">
        <v>25</v>
      </c>
      <c r="N29" s="16" t="s">
        <v>77</v>
      </c>
      <c r="O29" s="26" t="s">
        <v>78</v>
      </c>
      <c r="P29" s="224" t="s">
        <v>165</v>
      </c>
    </row>
    <row r="30" spans="1:16" s="15" customFormat="1" ht="32" x14ac:dyDescent="0.2">
      <c r="A30" s="187"/>
      <c r="B30" s="227"/>
      <c r="C30" s="192"/>
      <c r="D30" s="192"/>
      <c r="E30" s="192"/>
      <c r="F30" s="192"/>
      <c r="G30" s="21" t="s">
        <v>65</v>
      </c>
      <c r="H30" s="16" t="s">
        <v>79</v>
      </c>
      <c r="I30" s="27" t="s">
        <v>59</v>
      </c>
      <c r="J30" s="28" t="s">
        <v>16</v>
      </c>
      <c r="K30" s="173"/>
      <c r="L30" s="26" t="s">
        <v>18</v>
      </c>
      <c r="M30" s="27" t="s">
        <v>25</v>
      </c>
      <c r="N30" s="16" t="s">
        <v>166</v>
      </c>
      <c r="O30" s="224" t="s">
        <v>80</v>
      </c>
      <c r="P30" s="215"/>
    </row>
    <row r="31" spans="1:16" s="15" customFormat="1" ht="32" x14ac:dyDescent="0.2">
      <c r="A31" s="187"/>
      <c r="B31" s="227"/>
      <c r="C31" s="192"/>
      <c r="D31" s="192"/>
      <c r="E31" s="192"/>
      <c r="F31" s="192"/>
      <c r="G31" s="21" t="s">
        <v>82</v>
      </c>
      <c r="H31" s="16" t="s">
        <v>81</v>
      </c>
      <c r="I31" s="27" t="s">
        <v>23</v>
      </c>
      <c r="J31" s="28" t="s">
        <v>16</v>
      </c>
      <c r="K31" s="173"/>
      <c r="L31" s="26" t="s">
        <v>31</v>
      </c>
      <c r="M31" s="27" t="s">
        <v>17</v>
      </c>
      <c r="N31" s="16" t="s">
        <v>200</v>
      </c>
      <c r="O31" s="173"/>
      <c r="P31" s="215"/>
    </row>
    <row r="32" spans="1:16" s="15" customFormat="1" ht="30" customHeight="1" thickBot="1" x14ac:dyDescent="0.25">
      <c r="A32" s="187"/>
      <c r="B32" s="228"/>
      <c r="C32" s="193"/>
      <c r="D32" s="193"/>
      <c r="E32" s="193"/>
      <c r="F32" s="193"/>
      <c r="G32" s="22" t="s">
        <v>163</v>
      </c>
      <c r="H32" s="32" t="s">
        <v>83</v>
      </c>
      <c r="I32" s="30" t="s">
        <v>35</v>
      </c>
      <c r="J32" s="31" t="s">
        <v>36</v>
      </c>
      <c r="K32" s="186"/>
      <c r="L32" s="29" t="s">
        <v>31</v>
      </c>
      <c r="M32" s="30" t="s">
        <v>27</v>
      </c>
      <c r="N32" s="32" t="s">
        <v>201</v>
      </c>
      <c r="O32" s="32" t="s">
        <v>78</v>
      </c>
      <c r="P32" s="32" t="s">
        <v>84</v>
      </c>
    </row>
    <row r="33" spans="1:16" s="15" customFormat="1" ht="15.75" customHeight="1" thickTop="1" x14ac:dyDescent="0.2">
      <c r="A33" s="35"/>
      <c r="B33" s="216" t="s">
        <v>85</v>
      </c>
      <c r="C33" s="191">
        <f>(357690+111428)/1000000</f>
        <v>0.46911799999999998</v>
      </c>
      <c r="D33" s="191">
        <f>(650899+206977)/1000000</f>
        <v>0.85787599999999997</v>
      </c>
      <c r="E33" s="191">
        <f>(1077065+239704)/1000000</f>
        <v>1.3167690000000001</v>
      </c>
      <c r="F33" s="194" t="s">
        <v>86</v>
      </c>
      <c r="G33" s="17" t="s">
        <v>13</v>
      </c>
      <c r="H33" s="25" t="s">
        <v>168</v>
      </c>
      <c r="I33" s="24" t="s">
        <v>23</v>
      </c>
      <c r="J33" s="25" t="s">
        <v>16</v>
      </c>
      <c r="K33" s="24" t="s">
        <v>87</v>
      </c>
      <c r="L33" s="14" t="s">
        <v>18</v>
      </c>
      <c r="M33" s="24" t="s">
        <v>41</v>
      </c>
      <c r="N33" s="14" t="s">
        <v>127</v>
      </c>
      <c r="O33" s="223" t="s">
        <v>169</v>
      </c>
      <c r="P33" s="14" t="s">
        <v>88</v>
      </c>
    </row>
    <row r="34" spans="1:16" s="15" customFormat="1" ht="15.75" customHeight="1" x14ac:dyDescent="0.2">
      <c r="A34" s="187">
        <v>7</v>
      </c>
      <c r="B34" s="217"/>
      <c r="C34" s="192"/>
      <c r="D34" s="192"/>
      <c r="E34" s="192"/>
      <c r="F34" s="192"/>
      <c r="G34" s="20" t="s">
        <v>21</v>
      </c>
      <c r="H34" s="26" t="s">
        <v>89</v>
      </c>
      <c r="I34" s="27" t="s">
        <v>59</v>
      </c>
      <c r="J34" s="28" t="s">
        <v>16</v>
      </c>
      <c r="K34" s="27" t="s">
        <v>87</v>
      </c>
      <c r="L34" s="16" t="s">
        <v>39</v>
      </c>
      <c r="M34" s="27" t="s">
        <v>25</v>
      </c>
      <c r="N34" s="16" t="s">
        <v>90</v>
      </c>
      <c r="O34" s="173"/>
      <c r="P34" s="16" t="s">
        <v>91</v>
      </c>
    </row>
    <row r="35" spans="1:16" s="15" customFormat="1" ht="32.25" customHeight="1" x14ac:dyDescent="0.2">
      <c r="A35" s="187"/>
      <c r="B35" s="217"/>
      <c r="C35" s="192"/>
      <c r="D35" s="192"/>
      <c r="E35" s="192"/>
      <c r="F35" s="192"/>
      <c r="G35" s="21" t="s">
        <v>29</v>
      </c>
      <c r="H35" s="26" t="s">
        <v>170</v>
      </c>
      <c r="I35" s="27" t="s">
        <v>59</v>
      </c>
      <c r="J35" s="28" t="s">
        <v>16</v>
      </c>
      <c r="K35" s="27" t="s">
        <v>17</v>
      </c>
      <c r="L35" s="26" t="s">
        <v>39</v>
      </c>
      <c r="M35" s="27" t="s">
        <v>25</v>
      </c>
      <c r="N35" s="16" t="s">
        <v>92</v>
      </c>
      <c r="O35" s="173"/>
      <c r="P35" s="16" t="s">
        <v>93</v>
      </c>
    </row>
    <row r="36" spans="1:16" s="15" customFormat="1" ht="32" x14ac:dyDescent="0.2">
      <c r="A36" s="187"/>
      <c r="B36" s="217"/>
      <c r="C36" s="192"/>
      <c r="D36" s="192"/>
      <c r="E36" s="192"/>
      <c r="F36" s="221"/>
      <c r="G36" s="21" t="s">
        <v>44</v>
      </c>
      <c r="H36" s="26" t="s">
        <v>94</v>
      </c>
      <c r="I36" s="27" t="s">
        <v>23</v>
      </c>
      <c r="J36" s="28" t="s">
        <v>36</v>
      </c>
      <c r="K36" s="172" t="s">
        <v>75</v>
      </c>
      <c r="L36" s="26" t="s">
        <v>18</v>
      </c>
      <c r="M36" s="27" t="s">
        <v>25</v>
      </c>
      <c r="N36" s="16" t="s">
        <v>128</v>
      </c>
      <c r="O36" s="224" t="s">
        <v>171</v>
      </c>
      <c r="P36" s="214" t="s">
        <v>172</v>
      </c>
    </row>
    <row r="37" spans="1:16" s="15" customFormat="1" ht="30" customHeight="1" x14ac:dyDescent="0.2">
      <c r="A37" s="187"/>
      <c r="B37" s="217"/>
      <c r="C37" s="192"/>
      <c r="D37" s="192"/>
      <c r="E37" s="192"/>
      <c r="F37" s="221"/>
      <c r="G37" s="21" t="s">
        <v>65</v>
      </c>
      <c r="H37" s="16" t="s">
        <v>95</v>
      </c>
      <c r="I37" s="27" t="s">
        <v>23</v>
      </c>
      <c r="J37" s="28" t="s">
        <v>40</v>
      </c>
      <c r="K37" s="173"/>
      <c r="L37" s="26" t="s">
        <v>39</v>
      </c>
      <c r="M37" s="27" t="s">
        <v>27</v>
      </c>
      <c r="N37" s="16" t="s">
        <v>129</v>
      </c>
      <c r="O37" s="173"/>
      <c r="P37" s="215"/>
    </row>
    <row r="38" spans="1:16" s="15" customFormat="1" ht="36" customHeight="1" x14ac:dyDescent="0.2">
      <c r="A38" s="187"/>
      <c r="B38" s="218"/>
      <c r="C38" s="220"/>
      <c r="D38" s="220"/>
      <c r="E38" s="220"/>
      <c r="F38" s="222"/>
      <c r="G38" s="21" t="s">
        <v>82</v>
      </c>
      <c r="H38" s="16" t="s">
        <v>173</v>
      </c>
      <c r="I38" s="27" t="s">
        <v>15</v>
      </c>
      <c r="J38" s="28" t="s">
        <v>16</v>
      </c>
      <c r="K38" s="27" t="s">
        <v>17</v>
      </c>
      <c r="L38" s="26" t="s">
        <v>18</v>
      </c>
      <c r="M38" s="27" t="s">
        <v>25</v>
      </c>
      <c r="N38" s="16" t="s">
        <v>174</v>
      </c>
      <c r="O38" s="26" t="s">
        <v>175</v>
      </c>
      <c r="P38" s="182" t="s">
        <v>96</v>
      </c>
    </row>
    <row r="39" spans="1:16" s="15" customFormat="1" ht="30" customHeight="1" x14ac:dyDescent="0.2">
      <c r="A39" s="187"/>
      <c r="B39" s="218"/>
      <c r="C39" s="220"/>
      <c r="D39" s="220"/>
      <c r="E39" s="220"/>
      <c r="F39" s="220"/>
      <c r="G39" s="42" t="s">
        <v>163</v>
      </c>
      <c r="H39" s="47" t="s">
        <v>177</v>
      </c>
      <c r="I39" s="44" t="s">
        <v>15</v>
      </c>
      <c r="J39" s="45" t="s">
        <v>16</v>
      </c>
      <c r="K39" s="46" t="s">
        <v>17</v>
      </c>
      <c r="L39" s="43" t="s">
        <v>18</v>
      </c>
      <c r="M39" s="44" t="s">
        <v>25</v>
      </c>
      <c r="N39" s="47" t="s">
        <v>178</v>
      </c>
      <c r="O39" s="57" t="s">
        <v>179</v>
      </c>
      <c r="P39" s="179"/>
    </row>
    <row r="40" spans="1:16" s="15" customFormat="1" ht="30" customHeight="1" thickBot="1" x14ac:dyDescent="0.25">
      <c r="A40" s="187"/>
      <c r="B40" s="219"/>
      <c r="C40" s="193"/>
      <c r="D40" s="193"/>
      <c r="E40" s="193"/>
      <c r="F40" s="193"/>
      <c r="G40" s="22" t="s">
        <v>180</v>
      </c>
      <c r="H40" s="32" t="s">
        <v>181</v>
      </c>
      <c r="I40" s="30" t="s">
        <v>23</v>
      </c>
      <c r="J40" s="31" t="s">
        <v>16</v>
      </c>
      <c r="K40" s="30" t="s">
        <v>17</v>
      </c>
      <c r="L40" s="29" t="s">
        <v>31</v>
      </c>
      <c r="M40" s="30" t="s">
        <v>17</v>
      </c>
      <c r="N40" s="32" t="s">
        <v>182</v>
      </c>
      <c r="O40" s="29" t="s">
        <v>183</v>
      </c>
      <c r="P40" s="32" t="s">
        <v>176</v>
      </c>
    </row>
    <row r="41" spans="1:16" s="15" customFormat="1" ht="49" thickTop="1" x14ac:dyDescent="0.2">
      <c r="A41" s="187">
        <v>8</v>
      </c>
      <c r="B41" s="207" t="s">
        <v>110</v>
      </c>
      <c r="C41" s="191">
        <f>1700000/1000000</f>
        <v>1.7</v>
      </c>
      <c r="D41" s="191">
        <f>1760000/1000000</f>
        <v>1.76</v>
      </c>
      <c r="E41" s="191">
        <f>1830000/1000000</f>
        <v>1.83</v>
      </c>
      <c r="F41" s="194" t="s">
        <v>111</v>
      </c>
      <c r="G41" s="17" t="s">
        <v>13</v>
      </c>
      <c r="H41" s="23" t="s">
        <v>193</v>
      </c>
      <c r="I41" s="14" t="s">
        <v>59</v>
      </c>
      <c r="J41" s="25" t="s">
        <v>16</v>
      </c>
      <c r="K41" s="185" t="s">
        <v>112</v>
      </c>
      <c r="L41" s="24" t="s">
        <v>18</v>
      </c>
      <c r="M41" s="24" t="s">
        <v>25</v>
      </c>
      <c r="N41" s="14" t="s">
        <v>184</v>
      </c>
      <c r="O41" s="23" t="s">
        <v>113</v>
      </c>
      <c r="P41" s="180" t="s">
        <v>114</v>
      </c>
    </row>
    <row r="42" spans="1:16" s="15" customFormat="1" ht="16" x14ac:dyDescent="0.2">
      <c r="A42" s="187"/>
      <c r="B42" s="208"/>
      <c r="C42" s="211"/>
      <c r="D42" s="211"/>
      <c r="E42" s="211"/>
      <c r="F42" s="212"/>
      <c r="G42" s="52" t="s">
        <v>21</v>
      </c>
      <c r="H42" s="56" t="s">
        <v>185</v>
      </c>
      <c r="I42" s="53" t="s">
        <v>23</v>
      </c>
      <c r="J42" s="55" t="s">
        <v>16</v>
      </c>
      <c r="K42" s="213"/>
      <c r="L42" s="54" t="s">
        <v>31</v>
      </c>
      <c r="M42" s="54" t="s">
        <v>27</v>
      </c>
      <c r="N42" s="182" t="s">
        <v>132</v>
      </c>
      <c r="O42" s="183" t="s">
        <v>186</v>
      </c>
      <c r="P42" s="184"/>
    </row>
    <row r="43" spans="1:16" s="15" customFormat="1" ht="16" customHeight="1" x14ac:dyDescent="0.2">
      <c r="A43" s="187"/>
      <c r="B43" s="209"/>
      <c r="C43" s="192"/>
      <c r="D43" s="192"/>
      <c r="E43" s="192"/>
      <c r="F43" s="192"/>
      <c r="G43" s="21" t="s">
        <v>29</v>
      </c>
      <c r="H43" s="26" t="s">
        <v>115</v>
      </c>
      <c r="I43" s="16" t="s">
        <v>59</v>
      </c>
      <c r="J43" s="28" t="s">
        <v>16</v>
      </c>
      <c r="K43" s="173"/>
      <c r="L43" s="26" t="s">
        <v>31</v>
      </c>
      <c r="M43" s="54" t="s">
        <v>27</v>
      </c>
      <c r="N43" s="179"/>
      <c r="O43" s="184"/>
      <c r="P43" s="181"/>
    </row>
    <row r="44" spans="1:16" s="15" customFormat="1" ht="32" x14ac:dyDescent="0.2">
      <c r="A44" s="187"/>
      <c r="B44" s="209"/>
      <c r="C44" s="192"/>
      <c r="D44" s="192"/>
      <c r="E44" s="192"/>
      <c r="F44" s="192"/>
      <c r="G44" s="21" t="s">
        <v>44</v>
      </c>
      <c r="H44" s="26" t="s">
        <v>188</v>
      </c>
      <c r="I44" s="16" t="s">
        <v>23</v>
      </c>
      <c r="J44" s="28" t="s">
        <v>16</v>
      </c>
      <c r="K44" s="173"/>
      <c r="L44" s="26" t="s">
        <v>62</v>
      </c>
      <c r="M44" s="27" t="s">
        <v>27</v>
      </c>
      <c r="N44" s="16" t="s">
        <v>189</v>
      </c>
      <c r="O44" s="181"/>
      <c r="P44" s="26" t="s">
        <v>187</v>
      </c>
    </row>
    <row r="45" spans="1:16" s="15" customFormat="1" ht="33" thickBot="1" x14ac:dyDescent="0.25">
      <c r="A45" s="187"/>
      <c r="B45" s="210"/>
      <c r="C45" s="193"/>
      <c r="D45" s="193"/>
      <c r="E45" s="193"/>
      <c r="F45" s="193"/>
      <c r="G45" s="22" t="s">
        <v>65</v>
      </c>
      <c r="H45" s="29" t="s">
        <v>190</v>
      </c>
      <c r="I45" s="32" t="s">
        <v>116</v>
      </c>
      <c r="J45" s="31" t="s">
        <v>24</v>
      </c>
      <c r="K45" s="186"/>
      <c r="L45" s="29" t="s">
        <v>39</v>
      </c>
      <c r="M45" s="30" t="s">
        <v>25</v>
      </c>
      <c r="N45" s="32" t="s">
        <v>191</v>
      </c>
      <c r="O45" s="29" t="s">
        <v>192</v>
      </c>
      <c r="P45" s="29" t="s">
        <v>117</v>
      </c>
    </row>
    <row r="46" spans="1:16" ht="25.5" customHeight="1" thickTop="1" x14ac:dyDescent="0.2">
      <c r="A46" s="8"/>
      <c r="B46" s="4"/>
      <c r="C46" s="11"/>
      <c r="G46" s="9"/>
      <c r="H46" s="5"/>
      <c r="I46" s="7"/>
      <c r="J46" s="3"/>
      <c r="K46" s="1"/>
      <c r="L46" s="5"/>
      <c r="M46" s="1"/>
      <c r="N46" s="7"/>
      <c r="O46" s="5"/>
      <c r="P46" s="5"/>
    </row>
    <row r="47" spans="1:16" ht="15.75" customHeight="1" x14ac:dyDescent="0.2">
      <c r="A47" s="9"/>
      <c r="B47" s="2"/>
      <c r="C47" s="12"/>
      <c r="D47" s="12"/>
      <c r="E47" s="12"/>
      <c r="F47" s="13"/>
      <c r="G47" s="13"/>
      <c r="H47" s="1"/>
      <c r="I47" s="1"/>
      <c r="J47" s="3"/>
      <c r="K47" s="1"/>
      <c r="L47" s="5"/>
      <c r="M47" s="1"/>
      <c r="N47" s="7"/>
      <c r="O47" s="3"/>
      <c r="P47" s="5"/>
    </row>
    <row r="48" spans="1:16" ht="15.75" customHeight="1" x14ac:dyDescent="0.2">
      <c r="A48" s="13"/>
      <c r="B48" s="2"/>
      <c r="D48" s="11"/>
      <c r="E48" s="11"/>
      <c r="F48" s="11"/>
      <c r="G48" s="11"/>
      <c r="H48" s="3"/>
      <c r="I48" s="1"/>
      <c r="J48" s="3"/>
      <c r="L48" s="5"/>
      <c r="M48" s="1"/>
      <c r="N48" s="7"/>
      <c r="O48" s="3"/>
      <c r="P48" s="5"/>
    </row>
    <row r="49" spans="1:16" ht="15.75" customHeight="1" x14ac:dyDescent="0.2">
      <c r="A49" s="13"/>
      <c r="B49" s="2"/>
      <c r="D49" s="11"/>
      <c r="E49" s="11"/>
      <c r="F49" s="11"/>
      <c r="G49" s="11"/>
      <c r="H49" s="3"/>
      <c r="I49" s="1"/>
      <c r="J49" s="3"/>
      <c r="L49" s="5"/>
      <c r="M49" s="1"/>
      <c r="N49" s="7"/>
      <c r="O49" s="3"/>
      <c r="P49" s="5"/>
    </row>
    <row r="50" spans="1:16" ht="15.75" customHeight="1" x14ac:dyDescent="0.2">
      <c r="A50" s="13"/>
      <c r="B50" s="2"/>
      <c r="D50" s="11"/>
      <c r="E50" s="11"/>
      <c r="F50" s="11"/>
      <c r="G50" s="11"/>
      <c r="H50" s="3"/>
      <c r="I50" s="1"/>
      <c r="J50" s="3"/>
      <c r="K50" s="1"/>
      <c r="L50" s="5"/>
      <c r="M50" s="1"/>
      <c r="N50" s="7"/>
      <c r="O50" s="3"/>
      <c r="P50" s="5"/>
    </row>
    <row r="51" spans="1:16" ht="15.75" customHeight="1" x14ac:dyDescent="0.2">
      <c r="A51" s="13"/>
      <c r="B51" s="2"/>
      <c r="C51" s="11"/>
      <c r="D51" s="11"/>
      <c r="E51" s="11"/>
      <c r="F51" s="11"/>
      <c r="G51" s="11"/>
      <c r="H51" s="3"/>
      <c r="I51" s="1"/>
      <c r="J51" s="3"/>
      <c r="K51" s="1"/>
      <c r="L51" s="5"/>
      <c r="M51" s="1"/>
      <c r="N51" s="7"/>
      <c r="O51" s="3"/>
      <c r="P51" s="5"/>
    </row>
    <row r="52" spans="1:16" ht="15.75" customHeight="1" x14ac:dyDescent="0.2">
      <c r="A52" s="13"/>
      <c r="B52" s="2"/>
      <c r="C52" s="11"/>
      <c r="D52" s="11"/>
      <c r="E52" s="11"/>
      <c r="F52" s="11"/>
      <c r="G52" s="11"/>
      <c r="H52" s="3"/>
      <c r="I52" s="1"/>
      <c r="J52" s="3"/>
      <c r="K52" s="1"/>
      <c r="L52" s="5"/>
      <c r="M52" s="1"/>
      <c r="N52" s="7"/>
      <c r="O52" s="3"/>
      <c r="P52" s="5"/>
    </row>
    <row r="53" spans="1:16" ht="15.75" customHeight="1" x14ac:dyDescent="0.2">
      <c r="A53" s="13"/>
      <c r="B53" s="2"/>
      <c r="C53" s="11"/>
      <c r="D53" s="11"/>
      <c r="E53" s="11"/>
      <c r="F53" s="11"/>
      <c r="G53" s="11"/>
      <c r="H53" s="3"/>
      <c r="I53" s="1"/>
      <c r="J53" s="3"/>
      <c r="K53" s="1"/>
      <c r="L53" s="5"/>
      <c r="M53" s="1"/>
      <c r="N53" s="7"/>
      <c r="O53" s="3"/>
      <c r="P53" s="5"/>
    </row>
    <row r="54" spans="1:16" ht="15.75" customHeight="1" x14ac:dyDescent="0.2">
      <c r="A54" s="13"/>
      <c r="B54" s="2"/>
      <c r="C54" s="11"/>
      <c r="D54" s="11"/>
      <c r="E54" s="11"/>
      <c r="F54" s="11"/>
      <c r="G54" s="11"/>
      <c r="H54" s="3"/>
      <c r="I54" s="1"/>
      <c r="J54" s="3"/>
      <c r="K54" s="1"/>
      <c r="L54" s="5"/>
      <c r="M54" s="1"/>
      <c r="N54" s="7"/>
      <c r="O54" s="3"/>
      <c r="P54" s="5"/>
    </row>
    <row r="55" spans="1:16" ht="15.75" customHeight="1" x14ac:dyDescent="0.2">
      <c r="A55" s="13"/>
      <c r="B55" s="2"/>
      <c r="C55" s="11"/>
      <c r="D55" s="11"/>
      <c r="E55" s="11"/>
      <c r="F55" s="11"/>
      <c r="G55" s="11"/>
      <c r="H55" s="3"/>
      <c r="I55" s="1"/>
      <c r="J55" s="3"/>
      <c r="K55" s="1"/>
      <c r="L55" s="5"/>
      <c r="M55" s="1"/>
      <c r="N55" s="7"/>
      <c r="O55" s="3"/>
      <c r="P55" s="5"/>
    </row>
    <row r="56" spans="1:16" ht="15.75" customHeight="1" x14ac:dyDescent="0.2">
      <c r="A56" s="13"/>
      <c r="B56" s="2"/>
      <c r="C56" s="11"/>
      <c r="D56" s="11"/>
      <c r="E56" s="11"/>
      <c r="F56" s="11"/>
      <c r="G56" s="11"/>
      <c r="H56" s="3"/>
      <c r="I56" s="1"/>
      <c r="J56" s="3"/>
      <c r="K56" s="1"/>
      <c r="L56" s="5"/>
      <c r="M56" s="1"/>
      <c r="N56" s="7"/>
      <c r="O56" s="3"/>
      <c r="P56" s="5"/>
    </row>
    <row r="57" spans="1:16" ht="15.75" customHeight="1" x14ac:dyDescent="0.2">
      <c r="A57" s="13"/>
      <c r="B57" s="2"/>
      <c r="C57" s="11"/>
      <c r="D57" s="11"/>
      <c r="E57" s="11"/>
      <c r="F57" s="11"/>
      <c r="G57" s="11"/>
      <c r="H57" s="3"/>
      <c r="I57" s="1"/>
      <c r="J57" s="3"/>
      <c r="K57" s="1"/>
      <c r="L57" s="5"/>
      <c r="M57" s="1"/>
      <c r="N57" s="7"/>
      <c r="O57" s="3"/>
      <c r="P57" s="5"/>
    </row>
    <row r="58" spans="1:16" ht="15.75" customHeight="1" x14ac:dyDescent="0.2">
      <c r="A58" s="13"/>
      <c r="B58" s="2"/>
      <c r="C58" s="11"/>
      <c r="D58" s="11"/>
      <c r="E58" s="11"/>
      <c r="F58" s="11"/>
      <c r="G58" s="11"/>
      <c r="H58" s="3"/>
      <c r="I58" s="1"/>
      <c r="J58" s="3"/>
      <c r="K58" s="1"/>
      <c r="L58" s="5"/>
      <c r="M58" s="1"/>
      <c r="N58" s="7"/>
      <c r="O58" s="3"/>
      <c r="P58" s="5"/>
    </row>
    <row r="59" spans="1:16" ht="15.75" customHeight="1" x14ac:dyDescent="0.2">
      <c r="A59" s="13"/>
      <c r="B59" s="2"/>
      <c r="C59" s="11"/>
      <c r="D59" s="11"/>
      <c r="E59" s="11"/>
      <c r="F59" s="11"/>
      <c r="G59" s="11"/>
      <c r="H59" s="3"/>
      <c r="I59" s="1"/>
      <c r="J59" s="3"/>
      <c r="K59" s="1"/>
      <c r="L59" s="5"/>
      <c r="M59" s="1"/>
      <c r="N59" s="7"/>
      <c r="O59" s="3"/>
      <c r="P59" s="5"/>
    </row>
    <row r="60" spans="1:16" ht="15.75" customHeight="1" x14ac:dyDescent="0.2">
      <c r="A60" s="13"/>
      <c r="B60" s="2"/>
      <c r="C60" s="11"/>
      <c r="D60" s="11"/>
      <c r="E60" s="11"/>
      <c r="F60" s="11"/>
      <c r="G60" s="11"/>
      <c r="H60" s="3"/>
      <c r="I60" s="1"/>
      <c r="J60" s="3"/>
      <c r="K60" s="1"/>
      <c r="L60" s="5"/>
      <c r="M60" s="1"/>
      <c r="N60" s="7"/>
      <c r="O60" s="3"/>
      <c r="P60" s="5"/>
    </row>
    <row r="61" spans="1:16" ht="15.75" customHeight="1" x14ac:dyDescent="0.2">
      <c r="A61" s="13"/>
      <c r="B61" s="2"/>
      <c r="C61" s="11"/>
      <c r="D61" s="11"/>
      <c r="E61" s="11"/>
      <c r="F61" s="11"/>
      <c r="G61" s="11"/>
      <c r="H61" s="3"/>
      <c r="I61" s="1"/>
      <c r="J61" s="3"/>
      <c r="K61" s="1"/>
      <c r="L61" s="5"/>
      <c r="M61" s="1"/>
      <c r="N61" s="7"/>
      <c r="O61" s="3"/>
      <c r="P61" s="5"/>
    </row>
    <row r="62" spans="1:16" ht="15.75" customHeight="1" x14ac:dyDescent="0.2">
      <c r="A62" s="13"/>
      <c r="B62" s="2"/>
      <c r="C62" s="11"/>
      <c r="D62" s="11"/>
      <c r="E62" s="11"/>
      <c r="F62" s="11"/>
      <c r="G62" s="11"/>
      <c r="H62" s="3"/>
      <c r="I62" s="1"/>
      <c r="J62" s="3"/>
      <c r="K62" s="1"/>
      <c r="L62" s="5"/>
      <c r="M62" s="1"/>
      <c r="N62" s="7"/>
      <c r="O62" s="3"/>
      <c r="P62" s="5"/>
    </row>
    <row r="63" spans="1:16" ht="15.75" customHeight="1" x14ac:dyDescent="0.2">
      <c r="A63" s="13"/>
      <c r="B63" s="2"/>
      <c r="C63" s="11"/>
      <c r="D63" s="11"/>
      <c r="E63" s="11"/>
      <c r="F63" s="11"/>
      <c r="G63" s="11"/>
      <c r="H63" s="3"/>
      <c r="I63" s="1"/>
      <c r="J63" s="3"/>
      <c r="K63" s="1"/>
      <c r="L63" s="5"/>
      <c r="M63" s="1"/>
      <c r="N63" s="7"/>
      <c r="O63" s="3"/>
      <c r="P63" s="5"/>
    </row>
    <row r="64" spans="1:16" ht="15.75" customHeight="1" x14ac:dyDescent="0.2">
      <c r="A64" s="13"/>
      <c r="B64" s="2"/>
      <c r="C64" s="11"/>
      <c r="D64" s="11"/>
      <c r="E64" s="11"/>
      <c r="F64" s="11"/>
      <c r="G64" s="11"/>
      <c r="H64" s="3"/>
      <c r="I64" s="1"/>
      <c r="J64" s="3"/>
      <c r="K64" s="1"/>
      <c r="L64" s="5"/>
      <c r="M64" s="1"/>
      <c r="N64" s="7"/>
      <c r="O64" s="3"/>
      <c r="P64" s="5"/>
    </row>
    <row r="65" spans="1:16" ht="15.75" customHeight="1" x14ac:dyDescent="0.2">
      <c r="A65" s="13"/>
      <c r="B65" s="2"/>
      <c r="C65" s="11"/>
      <c r="D65" s="11"/>
      <c r="E65" s="11"/>
      <c r="F65" s="11"/>
      <c r="G65" s="11"/>
      <c r="H65" s="3"/>
      <c r="I65" s="1"/>
      <c r="J65" s="3"/>
      <c r="K65" s="1"/>
      <c r="L65" s="5"/>
      <c r="M65" s="1"/>
      <c r="N65" s="7"/>
      <c r="O65" s="3"/>
      <c r="P65" s="5"/>
    </row>
    <row r="66" spans="1:16" ht="15.75" customHeight="1" x14ac:dyDescent="0.2">
      <c r="A66" s="13"/>
      <c r="B66" s="2"/>
      <c r="C66" s="11"/>
      <c r="D66" s="11"/>
      <c r="E66" s="11"/>
      <c r="F66" s="11"/>
      <c r="G66" s="11"/>
      <c r="H66" s="3"/>
      <c r="I66" s="1"/>
      <c r="J66" s="3"/>
      <c r="K66" s="1"/>
      <c r="L66" s="5"/>
      <c r="M66" s="1"/>
      <c r="N66" s="7"/>
      <c r="O66" s="3"/>
      <c r="P66" s="5"/>
    </row>
    <row r="67" spans="1:16" ht="15.75" customHeight="1" x14ac:dyDescent="0.2">
      <c r="A67" s="13"/>
      <c r="B67" s="2"/>
      <c r="C67" s="11"/>
      <c r="D67" s="11"/>
      <c r="E67" s="11"/>
      <c r="F67" s="11"/>
      <c r="G67" s="11"/>
      <c r="H67" s="3"/>
      <c r="I67" s="1"/>
      <c r="J67" s="3"/>
      <c r="K67" s="1"/>
      <c r="L67" s="5"/>
      <c r="M67" s="1"/>
      <c r="N67" s="7"/>
      <c r="O67" s="3"/>
      <c r="P67" s="5"/>
    </row>
    <row r="68" spans="1:16" ht="15.75" customHeight="1" x14ac:dyDescent="0.2">
      <c r="A68" s="13"/>
      <c r="B68" s="2"/>
      <c r="C68" s="11"/>
      <c r="D68" s="11"/>
      <c r="E68" s="11"/>
      <c r="F68" s="11"/>
      <c r="G68" s="11"/>
      <c r="H68" s="3"/>
      <c r="I68" s="1"/>
      <c r="J68" s="3"/>
      <c r="K68" s="1"/>
      <c r="L68" s="5"/>
      <c r="M68" s="1"/>
      <c r="N68" s="7"/>
      <c r="O68" s="3"/>
      <c r="P68" s="5"/>
    </row>
    <row r="69" spans="1:16" ht="15.75" customHeight="1" x14ac:dyDescent="0.2">
      <c r="A69" s="13"/>
      <c r="B69" s="2"/>
      <c r="C69" s="11"/>
      <c r="D69" s="11"/>
      <c r="E69" s="11"/>
      <c r="F69" s="11"/>
      <c r="G69" s="11"/>
      <c r="H69" s="3"/>
      <c r="I69" s="1"/>
      <c r="J69" s="3"/>
      <c r="K69" s="1"/>
      <c r="L69" s="5"/>
      <c r="M69" s="1"/>
      <c r="N69" s="7"/>
      <c r="O69" s="3"/>
      <c r="P69" s="5"/>
    </row>
    <row r="70" spans="1:16" ht="15.75" customHeight="1" x14ac:dyDescent="0.2">
      <c r="A70" s="13"/>
      <c r="B70" s="2"/>
      <c r="C70" s="11"/>
      <c r="D70" s="11"/>
      <c r="E70" s="11"/>
      <c r="F70" s="11"/>
      <c r="G70" s="11"/>
      <c r="H70" s="3"/>
      <c r="I70" s="1"/>
      <c r="J70" s="3"/>
      <c r="K70" s="1"/>
      <c r="L70" s="5"/>
      <c r="M70" s="1"/>
      <c r="N70" s="7"/>
      <c r="O70" s="3"/>
      <c r="P70" s="5"/>
    </row>
    <row r="71" spans="1:16" ht="15.75" customHeight="1" x14ac:dyDescent="0.2">
      <c r="A71" s="13"/>
      <c r="B71" s="2"/>
      <c r="C71" s="11"/>
      <c r="D71" s="11"/>
      <c r="E71" s="11"/>
      <c r="F71" s="11"/>
      <c r="G71" s="11"/>
      <c r="H71" s="3"/>
      <c r="I71" s="1"/>
      <c r="J71" s="3"/>
      <c r="K71" s="1"/>
      <c r="L71" s="5"/>
      <c r="M71" s="1"/>
      <c r="N71" s="7"/>
      <c r="O71" s="3"/>
      <c r="P71" s="5"/>
    </row>
    <row r="72" spans="1:16" ht="15.75" customHeight="1" x14ac:dyDescent="0.2">
      <c r="A72" s="13"/>
      <c r="B72" s="2"/>
      <c r="C72" s="11"/>
      <c r="D72" s="11"/>
      <c r="E72" s="11"/>
      <c r="F72" s="11"/>
      <c r="G72" s="11"/>
      <c r="H72" s="3"/>
      <c r="I72" s="1"/>
      <c r="J72" s="3"/>
      <c r="K72" s="1"/>
      <c r="L72" s="5"/>
      <c r="M72" s="1"/>
      <c r="N72" s="7"/>
      <c r="O72" s="3"/>
      <c r="P72" s="5"/>
    </row>
    <row r="73" spans="1:16" ht="15.75" customHeight="1" x14ac:dyDescent="0.2">
      <c r="A73" s="13"/>
      <c r="B73" s="2"/>
      <c r="C73" s="11"/>
      <c r="D73" s="11"/>
      <c r="E73" s="11"/>
      <c r="F73" s="11"/>
      <c r="G73" s="11"/>
      <c r="H73" s="3"/>
      <c r="I73" s="1"/>
      <c r="J73" s="3"/>
      <c r="K73" s="1"/>
      <c r="L73" s="5"/>
      <c r="M73" s="1"/>
      <c r="N73" s="7"/>
      <c r="O73" s="3"/>
      <c r="P73" s="5"/>
    </row>
    <row r="74" spans="1:16" ht="15.75" customHeight="1" x14ac:dyDescent="0.2">
      <c r="A74" s="13"/>
      <c r="B74" s="2"/>
      <c r="C74" s="11"/>
      <c r="D74" s="11"/>
      <c r="E74" s="11"/>
      <c r="F74" s="11"/>
      <c r="G74" s="11"/>
      <c r="H74" s="3"/>
      <c r="I74" s="1"/>
      <c r="J74" s="3"/>
      <c r="K74" s="1"/>
      <c r="L74" s="5"/>
      <c r="M74" s="1"/>
      <c r="N74" s="7"/>
      <c r="O74" s="3"/>
      <c r="P74" s="5"/>
    </row>
    <row r="75" spans="1:16" ht="15.75" customHeight="1" x14ac:dyDescent="0.2">
      <c r="A75" s="13"/>
      <c r="B75" s="2"/>
      <c r="C75" s="11"/>
      <c r="D75" s="11"/>
      <c r="E75" s="11"/>
      <c r="F75" s="11"/>
      <c r="G75" s="11"/>
      <c r="H75" s="3"/>
      <c r="I75" s="1"/>
      <c r="J75" s="3"/>
      <c r="K75" s="1"/>
      <c r="L75" s="5"/>
      <c r="M75" s="1"/>
      <c r="N75" s="7"/>
      <c r="O75" s="3"/>
      <c r="P75" s="5"/>
    </row>
    <row r="76" spans="1:16" ht="15.75" customHeight="1" x14ac:dyDescent="0.2">
      <c r="A76" s="13"/>
      <c r="B76" s="2"/>
      <c r="C76" s="11"/>
      <c r="D76" s="11"/>
      <c r="E76" s="11"/>
      <c r="F76" s="11"/>
      <c r="G76" s="11"/>
      <c r="H76" s="3"/>
      <c r="I76" s="1"/>
      <c r="J76" s="3"/>
      <c r="K76" s="1"/>
      <c r="L76" s="5"/>
      <c r="M76" s="1"/>
      <c r="N76" s="7"/>
      <c r="O76" s="3"/>
      <c r="P76" s="5"/>
    </row>
    <row r="77" spans="1:16" ht="15.75" customHeight="1" x14ac:dyDescent="0.2">
      <c r="A77" s="13"/>
      <c r="B77" s="2"/>
      <c r="C77" s="11"/>
      <c r="D77" s="11"/>
      <c r="E77" s="11"/>
      <c r="F77" s="11"/>
      <c r="G77" s="11"/>
      <c r="H77" s="3"/>
      <c r="I77" s="1"/>
      <c r="J77" s="3"/>
      <c r="K77" s="1"/>
      <c r="L77" s="5"/>
      <c r="M77" s="1"/>
      <c r="N77" s="7"/>
      <c r="O77" s="3"/>
      <c r="P77" s="5"/>
    </row>
    <row r="78" spans="1:16" ht="15.75" customHeight="1" x14ac:dyDescent="0.2">
      <c r="A78" s="13"/>
      <c r="B78" s="2"/>
      <c r="C78" s="11"/>
      <c r="D78" s="11"/>
      <c r="E78" s="11"/>
      <c r="F78" s="11"/>
      <c r="G78" s="11"/>
      <c r="H78" s="3"/>
      <c r="I78" s="1"/>
      <c r="J78" s="3"/>
      <c r="K78" s="1"/>
      <c r="L78" s="5"/>
      <c r="M78" s="1"/>
      <c r="N78" s="7"/>
      <c r="O78" s="3"/>
      <c r="P78" s="5"/>
    </row>
    <row r="79" spans="1:16" ht="15.75" customHeight="1" x14ac:dyDescent="0.2">
      <c r="A79" s="13"/>
      <c r="B79" s="2"/>
      <c r="C79" s="11"/>
      <c r="D79" s="11"/>
      <c r="E79" s="11"/>
      <c r="F79" s="11"/>
      <c r="G79" s="11"/>
      <c r="H79" s="3"/>
      <c r="I79" s="1"/>
      <c r="J79" s="3"/>
      <c r="K79" s="1"/>
      <c r="L79" s="5"/>
      <c r="M79" s="1"/>
      <c r="N79" s="7"/>
      <c r="O79" s="3"/>
      <c r="P79" s="5"/>
    </row>
    <row r="80" spans="1:16" ht="15.75" customHeight="1" x14ac:dyDescent="0.2">
      <c r="A80" s="13"/>
      <c r="B80" s="2"/>
      <c r="C80" s="11"/>
      <c r="D80" s="11"/>
      <c r="E80" s="11"/>
      <c r="F80" s="11"/>
      <c r="G80" s="11"/>
      <c r="H80" s="3"/>
      <c r="I80" s="1"/>
      <c r="J80" s="3"/>
      <c r="K80" s="1"/>
      <c r="L80" s="5"/>
      <c r="M80" s="1"/>
      <c r="N80" s="7"/>
      <c r="O80" s="3"/>
      <c r="P80" s="5"/>
    </row>
    <row r="81" spans="1:16" ht="15.75" customHeight="1" x14ac:dyDescent="0.2">
      <c r="A81" s="13"/>
      <c r="B81" s="2"/>
      <c r="C81" s="11"/>
      <c r="D81" s="11"/>
      <c r="E81" s="11"/>
      <c r="F81" s="11"/>
      <c r="G81" s="11"/>
      <c r="H81" s="3"/>
      <c r="I81" s="1"/>
      <c r="J81" s="3"/>
      <c r="K81" s="1"/>
      <c r="L81" s="5"/>
      <c r="M81" s="1"/>
      <c r="N81" s="7"/>
      <c r="O81" s="3"/>
      <c r="P81" s="5"/>
    </row>
    <row r="82" spans="1:16" ht="15.75" customHeight="1" x14ac:dyDescent="0.2">
      <c r="A82" s="13"/>
      <c r="B82" s="2"/>
      <c r="C82" s="11"/>
      <c r="D82" s="11"/>
      <c r="E82" s="11"/>
      <c r="F82" s="11"/>
      <c r="G82" s="11"/>
      <c r="H82" s="3"/>
      <c r="I82" s="1"/>
      <c r="J82" s="3"/>
      <c r="K82" s="1"/>
      <c r="L82" s="5"/>
      <c r="M82" s="1"/>
      <c r="N82" s="7"/>
      <c r="O82" s="3"/>
      <c r="P82" s="5"/>
    </row>
    <row r="83" spans="1:16" ht="15.75" customHeight="1" x14ac:dyDescent="0.2">
      <c r="A83" s="13"/>
      <c r="B83" s="2"/>
      <c r="C83" s="11"/>
      <c r="D83" s="11"/>
      <c r="E83" s="11"/>
      <c r="F83" s="11"/>
      <c r="G83" s="11"/>
      <c r="H83" s="3"/>
      <c r="I83" s="1"/>
      <c r="J83" s="3"/>
      <c r="K83" s="1"/>
      <c r="L83" s="5"/>
      <c r="M83" s="1"/>
      <c r="N83" s="7"/>
      <c r="O83" s="3"/>
      <c r="P83" s="5"/>
    </row>
    <row r="84" spans="1:16" ht="15.75" customHeight="1" x14ac:dyDescent="0.2">
      <c r="A84" s="13"/>
      <c r="B84" s="2"/>
      <c r="C84" s="11"/>
      <c r="D84" s="11"/>
      <c r="E84" s="11"/>
      <c r="F84" s="11"/>
      <c r="G84" s="11"/>
      <c r="H84" s="3"/>
      <c r="I84" s="1"/>
      <c r="J84" s="3"/>
      <c r="K84" s="1"/>
      <c r="L84" s="5"/>
      <c r="M84" s="1"/>
      <c r="N84" s="7"/>
      <c r="O84" s="3"/>
      <c r="P84" s="5"/>
    </row>
    <row r="85" spans="1:16" ht="15.75" customHeight="1" x14ac:dyDescent="0.2">
      <c r="A85" s="13"/>
      <c r="B85" s="2"/>
      <c r="C85" s="11"/>
      <c r="D85" s="11"/>
      <c r="E85" s="11"/>
      <c r="F85" s="11"/>
      <c r="G85" s="11"/>
      <c r="H85" s="3"/>
      <c r="I85" s="1"/>
      <c r="J85" s="3"/>
      <c r="K85" s="1"/>
      <c r="L85" s="5"/>
      <c r="M85" s="1"/>
      <c r="N85" s="7"/>
      <c r="O85" s="3"/>
      <c r="P85" s="5"/>
    </row>
    <row r="86" spans="1:16" ht="15.75" customHeight="1" x14ac:dyDescent="0.2">
      <c r="A86" s="13"/>
      <c r="B86" s="2"/>
      <c r="C86" s="11"/>
      <c r="D86" s="11"/>
      <c r="E86" s="11"/>
      <c r="F86" s="11"/>
      <c r="G86" s="11"/>
      <c r="H86" s="3"/>
      <c r="I86" s="1"/>
      <c r="J86" s="3"/>
      <c r="K86" s="1"/>
      <c r="L86" s="5"/>
      <c r="M86" s="1"/>
      <c r="N86" s="7"/>
      <c r="O86" s="3"/>
      <c r="P86" s="5"/>
    </row>
    <row r="87" spans="1:16" ht="15.75" customHeight="1" x14ac:dyDescent="0.2">
      <c r="A87" s="13"/>
      <c r="B87" s="2"/>
      <c r="C87" s="11"/>
      <c r="D87" s="11"/>
      <c r="E87" s="11"/>
      <c r="F87" s="11"/>
      <c r="G87" s="11"/>
      <c r="H87" s="3"/>
      <c r="I87" s="1"/>
      <c r="J87" s="3"/>
      <c r="K87" s="1"/>
      <c r="L87" s="5"/>
      <c r="M87" s="1"/>
      <c r="N87" s="7"/>
      <c r="O87" s="3"/>
      <c r="P87" s="5"/>
    </row>
    <row r="88" spans="1:16" ht="15.75" customHeight="1" x14ac:dyDescent="0.2">
      <c r="A88" s="13"/>
      <c r="B88" s="2"/>
      <c r="C88" s="11"/>
      <c r="D88" s="11"/>
      <c r="E88" s="11"/>
      <c r="F88" s="11"/>
      <c r="G88" s="11"/>
      <c r="H88" s="3"/>
      <c r="I88" s="1"/>
      <c r="J88" s="3"/>
      <c r="K88" s="1"/>
      <c r="L88" s="5"/>
      <c r="M88" s="1"/>
      <c r="N88" s="7"/>
      <c r="O88" s="3"/>
      <c r="P88" s="5"/>
    </row>
    <row r="89" spans="1:16" ht="15.75" customHeight="1" x14ac:dyDescent="0.2">
      <c r="A89" s="13"/>
      <c r="B89" s="2"/>
      <c r="C89" s="11"/>
      <c r="D89" s="11"/>
      <c r="E89" s="11"/>
      <c r="F89" s="11"/>
      <c r="G89" s="11"/>
      <c r="H89" s="3"/>
      <c r="I89" s="1"/>
      <c r="J89" s="3"/>
      <c r="K89" s="1"/>
      <c r="L89" s="5"/>
      <c r="M89" s="1"/>
      <c r="N89" s="7"/>
      <c r="O89" s="3"/>
      <c r="P89" s="5"/>
    </row>
    <row r="90" spans="1:16" ht="15.75" customHeight="1" x14ac:dyDescent="0.2">
      <c r="A90" s="13"/>
      <c r="B90" s="2"/>
      <c r="C90" s="11"/>
      <c r="D90" s="11"/>
      <c r="E90" s="11"/>
      <c r="F90" s="11"/>
      <c r="G90" s="11"/>
      <c r="H90" s="3"/>
      <c r="I90" s="1"/>
      <c r="J90" s="3"/>
      <c r="K90" s="1"/>
      <c r="L90" s="5"/>
      <c r="M90" s="1"/>
      <c r="N90" s="7"/>
      <c r="O90" s="3"/>
      <c r="P90" s="5"/>
    </row>
    <row r="91" spans="1:16" ht="15.75" customHeight="1" x14ac:dyDescent="0.2">
      <c r="A91" s="13"/>
      <c r="B91" s="2"/>
      <c r="C91" s="11"/>
      <c r="D91" s="11"/>
      <c r="E91" s="11"/>
      <c r="F91" s="11"/>
      <c r="G91" s="11"/>
      <c r="H91" s="3"/>
      <c r="I91" s="1"/>
      <c r="J91" s="3"/>
      <c r="K91" s="1"/>
      <c r="L91" s="5"/>
      <c r="M91" s="1"/>
      <c r="N91" s="7"/>
      <c r="O91" s="3"/>
      <c r="P91" s="5"/>
    </row>
    <row r="92" spans="1:16" ht="15.75" customHeight="1" x14ac:dyDescent="0.2">
      <c r="A92" s="13"/>
      <c r="B92" s="2"/>
      <c r="C92" s="11"/>
      <c r="D92" s="11"/>
      <c r="E92" s="11"/>
      <c r="F92" s="11"/>
      <c r="G92" s="11"/>
      <c r="H92" s="3"/>
      <c r="I92" s="1"/>
      <c r="J92" s="3"/>
      <c r="K92" s="1"/>
      <c r="L92" s="5"/>
      <c r="M92" s="1"/>
      <c r="N92" s="7"/>
      <c r="O92" s="3"/>
      <c r="P92" s="5"/>
    </row>
    <row r="93" spans="1:16" ht="15.75" customHeight="1" x14ac:dyDescent="0.2">
      <c r="A93" s="13"/>
      <c r="B93" s="2"/>
      <c r="C93" s="11"/>
      <c r="D93" s="11"/>
      <c r="E93" s="11"/>
      <c r="F93" s="11"/>
      <c r="G93" s="11"/>
      <c r="H93" s="3"/>
      <c r="I93" s="1"/>
      <c r="J93" s="3"/>
      <c r="K93" s="1"/>
      <c r="L93" s="5"/>
      <c r="M93" s="1"/>
      <c r="N93" s="7"/>
      <c r="O93" s="3"/>
      <c r="P93" s="5"/>
    </row>
    <row r="94" spans="1:16" ht="15.75" customHeight="1" x14ac:dyDescent="0.2">
      <c r="A94" s="13"/>
      <c r="B94" s="2"/>
      <c r="C94" s="11"/>
      <c r="D94" s="11"/>
      <c r="E94" s="11"/>
      <c r="F94" s="11"/>
      <c r="G94" s="11"/>
      <c r="H94" s="3"/>
      <c r="I94" s="1"/>
      <c r="J94" s="3"/>
      <c r="K94" s="1"/>
      <c r="L94" s="5"/>
      <c r="M94" s="1"/>
      <c r="N94" s="7"/>
      <c r="O94" s="3"/>
      <c r="P94" s="5"/>
    </row>
    <row r="95" spans="1:16" ht="15.75" customHeight="1" x14ac:dyDescent="0.2">
      <c r="A95" s="13"/>
      <c r="B95" s="2"/>
      <c r="C95" s="11"/>
      <c r="D95" s="11"/>
      <c r="E95" s="11"/>
      <c r="F95" s="11"/>
      <c r="G95" s="11"/>
      <c r="H95" s="3"/>
      <c r="I95" s="1"/>
      <c r="J95" s="3"/>
      <c r="K95" s="1"/>
      <c r="L95" s="5"/>
      <c r="M95" s="1"/>
      <c r="N95" s="7"/>
      <c r="O95" s="3"/>
      <c r="P95" s="5"/>
    </row>
    <row r="96" spans="1:16" ht="15.75" customHeight="1" x14ac:dyDescent="0.2">
      <c r="A96" s="13"/>
      <c r="B96" s="2"/>
      <c r="C96" s="11"/>
      <c r="D96" s="11"/>
      <c r="E96" s="11"/>
      <c r="F96" s="11"/>
      <c r="G96" s="11"/>
      <c r="H96" s="3"/>
      <c r="I96" s="1"/>
      <c r="J96" s="3"/>
      <c r="K96" s="1"/>
      <c r="L96" s="5"/>
      <c r="M96" s="1"/>
      <c r="N96" s="7"/>
      <c r="O96" s="3"/>
      <c r="P96" s="5"/>
    </row>
    <row r="97" spans="1:16" ht="15.75" customHeight="1" x14ac:dyDescent="0.2">
      <c r="A97" s="13"/>
      <c r="B97" s="2"/>
      <c r="C97" s="11"/>
      <c r="D97" s="11"/>
      <c r="E97" s="11"/>
      <c r="F97" s="11"/>
      <c r="G97" s="11"/>
      <c r="H97" s="3"/>
      <c r="I97" s="1"/>
      <c r="J97" s="3"/>
      <c r="K97" s="1"/>
      <c r="L97" s="5"/>
      <c r="M97" s="1"/>
      <c r="N97" s="7"/>
      <c r="O97" s="3"/>
      <c r="P97" s="5"/>
    </row>
    <row r="98" spans="1:16" ht="15.75" customHeight="1" x14ac:dyDescent="0.2">
      <c r="A98" s="13"/>
      <c r="B98" s="2"/>
      <c r="C98" s="11"/>
      <c r="D98" s="11"/>
      <c r="E98" s="11"/>
      <c r="F98" s="11"/>
      <c r="G98" s="11"/>
      <c r="H98" s="3"/>
      <c r="I98" s="1"/>
      <c r="J98" s="3"/>
      <c r="K98" s="1"/>
      <c r="L98" s="5"/>
      <c r="M98" s="1"/>
      <c r="N98" s="7"/>
      <c r="O98" s="3"/>
      <c r="P98" s="5"/>
    </row>
    <row r="99" spans="1:16" ht="15.75" customHeight="1" x14ac:dyDescent="0.2">
      <c r="A99" s="13"/>
      <c r="B99" s="2"/>
      <c r="C99" s="11"/>
      <c r="D99" s="11"/>
      <c r="E99" s="11"/>
      <c r="F99" s="11"/>
      <c r="G99" s="11"/>
      <c r="H99" s="3"/>
      <c r="I99" s="1"/>
      <c r="J99" s="3"/>
      <c r="K99" s="1"/>
      <c r="L99" s="5"/>
      <c r="M99" s="1"/>
      <c r="N99" s="7"/>
      <c r="O99" s="3"/>
      <c r="P99" s="5"/>
    </row>
    <row r="100" spans="1:16" ht="15.75" customHeight="1" x14ac:dyDescent="0.2">
      <c r="A100" s="13"/>
      <c r="B100" s="2"/>
      <c r="C100" s="11"/>
      <c r="D100" s="11"/>
      <c r="E100" s="11"/>
      <c r="F100" s="11"/>
      <c r="G100" s="11"/>
      <c r="H100" s="3"/>
      <c r="I100" s="1"/>
      <c r="J100" s="3"/>
      <c r="K100" s="1"/>
      <c r="L100" s="5"/>
      <c r="M100" s="1"/>
      <c r="N100" s="7"/>
      <c r="O100" s="3"/>
      <c r="P100" s="5"/>
    </row>
    <row r="101" spans="1:16" ht="15.75" customHeight="1" x14ac:dyDescent="0.2">
      <c r="A101" s="13"/>
      <c r="B101" s="2"/>
      <c r="C101" s="11"/>
      <c r="D101" s="11"/>
      <c r="E101" s="11"/>
      <c r="F101" s="11"/>
      <c r="G101" s="11"/>
      <c r="H101" s="3"/>
      <c r="I101" s="1"/>
      <c r="J101" s="3"/>
      <c r="K101" s="1"/>
      <c r="L101" s="5"/>
      <c r="M101" s="1"/>
      <c r="N101" s="7"/>
      <c r="O101" s="3"/>
      <c r="P101" s="5"/>
    </row>
    <row r="102" spans="1:16" ht="15.75" customHeight="1" x14ac:dyDescent="0.2">
      <c r="A102" s="13"/>
      <c r="B102" s="2"/>
      <c r="C102" s="11"/>
      <c r="D102" s="11"/>
      <c r="E102" s="11"/>
      <c r="F102" s="11"/>
      <c r="G102" s="11"/>
      <c r="H102" s="3"/>
      <c r="I102" s="1"/>
      <c r="J102" s="3"/>
      <c r="K102" s="1"/>
      <c r="L102" s="5"/>
      <c r="M102" s="1"/>
      <c r="N102" s="7"/>
      <c r="O102" s="3"/>
      <c r="P102" s="5"/>
    </row>
    <row r="103" spans="1:16" ht="15.75" customHeight="1" x14ac:dyDescent="0.2">
      <c r="A103" s="13"/>
      <c r="B103" s="2"/>
      <c r="C103" s="11"/>
      <c r="D103" s="11"/>
      <c r="E103" s="11"/>
      <c r="F103" s="11"/>
      <c r="G103" s="11"/>
      <c r="H103" s="3"/>
      <c r="I103" s="1"/>
      <c r="J103" s="3"/>
      <c r="K103" s="1"/>
      <c r="L103" s="5"/>
      <c r="M103" s="1"/>
      <c r="N103" s="7"/>
      <c r="O103" s="3"/>
      <c r="P103" s="5"/>
    </row>
    <row r="104" spans="1:16" ht="15.75" customHeight="1" x14ac:dyDescent="0.2">
      <c r="A104" s="13"/>
      <c r="B104" s="2"/>
      <c r="C104" s="11"/>
      <c r="D104" s="11"/>
      <c r="E104" s="11"/>
      <c r="F104" s="11"/>
      <c r="G104" s="11"/>
      <c r="H104" s="3"/>
      <c r="I104" s="1"/>
      <c r="J104" s="3"/>
      <c r="K104" s="1"/>
      <c r="L104" s="5"/>
      <c r="M104" s="1"/>
      <c r="N104" s="7"/>
      <c r="O104" s="3"/>
      <c r="P104" s="5"/>
    </row>
    <row r="105" spans="1:16" ht="15.75" customHeight="1" x14ac:dyDescent="0.2">
      <c r="A105" s="13"/>
      <c r="B105" s="2"/>
      <c r="C105" s="11"/>
      <c r="D105" s="11"/>
      <c r="E105" s="11"/>
      <c r="F105" s="11"/>
      <c r="G105" s="11"/>
      <c r="H105" s="3"/>
      <c r="I105" s="1"/>
      <c r="J105" s="3"/>
      <c r="K105" s="1"/>
      <c r="L105" s="5"/>
      <c r="M105" s="1"/>
      <c r="N105" s="7"/>
      <c r="O105" s="3"/>
      <c r="P105" s="5"/>
    </row>
    <row r="106" spans="1:16" ht="15.75" customHeight="1" x14ac:dyDescent="0.2">
      <c r="A106" s="13"/>
      <c r="B106" s="2"/>
      <c r="C106" s="11"/>
      <c r="D106" s="11"/>
      <c r="E106" s="11"/>
      <c r="F106" s="11"/>
      <c r="G106" s="11"/>
      <c r="H106" s="3"/>
      <c r="I106" s="1"/>
      <c r="J106" s="3"/>
      <c r="K106" s="1"/>
      <c r="L106" s="5"/>
      <c r="M106" s="1"/>
      <c r="N106" s="7"/>
      <c r="O106" s="3"/>
      <c r="P106" s="5"/>
    </row>
    <row r="107" spans="1:16" ht="15.75" customHeight="1" x14ac:dyDescent="0.2">
      <c r="A107" s="13"/>
      <c r="B107" s="2"/>
      <c r="C107" s="11"/>
      <c r="D107" s="11"/>
      <c r="E107" s="11"/>
      <c r="F107" s="11"/>
      <c r="G107" s="11"/>
      <c r="H107" s="3"/>
      <c r="I107" s="1"/>
      <c r="J107" s="3"/>
      <c r="K107" s="1"/>
      <c r="L107" s="5"/>
      <c r="M107" s="1"/>
      <c r="N107" s="7"/>
      <c r="O107" s="3"/>
      <c r="P107" s="5"/>
    </row>
    <row r="108" spans="1:16" ht="15.75" customHeight="1" x14ac:dyDescent="0.2">
      <c r="A108" s="13"/>
      <c r="B108" s="2"/>
      <c r="C108" s="11"/>
      <c r="D108" s="11"/>
      <c r="E108" s="11"/>
      <c r="F108" s="11"/>
      <c r="G108" s="11"/>
      <c r="H108" s="3"/>
      <c r="I108" s="1"/>
      <c r="J108" s="3"/>
      <c r="K108" s="1"/>
      <c r="L108" s="5"/>
      <c r="M108" s="1"/>
      <c r="N108" s="7"/>
      <c r="O108" s="3"/>
      <c r="P108" s="5"/>
    </row>
    <row r="109" spans="1:16" ht="15.75" customHeight="1" x14ac:dyDescent="0.2">
      <c r="A109" s="13"/>
      <c r="B109" s="2"/>
      <c r="C109" s="11"/>
      <c r="D109" s="11"/>
      <c r="E109" s="11"/>
      <c r="F109" s="11"/>
      <c r="G109" s="11"/>
      <c r="H109" s="3"/>
      <c r="I109" s="1"/>
      <c r="J109" s="3"/>
      <c r="K109" s="1"/>
      <c r="L109" s="5"/>
      <c r="M109" s="1"/>
      <c r="N109" s="7"/>
      <c r="O109" s="3"/>
      <c r="P109" s="5"/>
    </row>
    <row r="110" spans="1:16" ht="15.75" customHeight="1" x14ac:dyDescent="0.2">
      <c r="A110" s="13"/>
      <c r="B110" s="2"/>
      <c r="C110" s="11"/>
      <c r="D110" s="11"/>
      <c r="E110" s="11"/>
      <c r="F110" s="11"/>
      <c r="G110" s="11"/>
      <c r="H110" s="3"/>
      <c r="I110" s="1"/>
      <c r="J110" s="3"/>
      <c r="K110" s="1"/>
      <c r="L110" s="5"/>
      <c r="M110" s="1"/>
      <c r="N110" s="7"/>
      <c r="O110" s="3"/>
      <c r="P110" s="5"/>
    </row>
    <row r="111" spans="1:16" ht="15.75" customHeight="1" x14ac:dyDescent="0.2">
      <c r="A111" s="13"/>
      <c r="B111" s="2"/>
      <c r="C111" s="11"/>
      <c r="D111" s="11"/>
      <c r="E111" s="11"/>
      <c r="F111" s="11"/>
      <c r="G111" s="11"/>
      <c r="H111" s="3"/>
      <c r="I111" s="1"/>
      <c r="J111" s="3"/>
      <c r="K111" s="1"/>
      <c r="L111" s="5"/>
      <c r="M111" s="1"/>
      <c r="N111" s="7"/>
      <c r="O111" s="3"/>
      <c r="P111" s="5"/>
    </row>
    <row r="112" spans="1:16" ht="15.75" customHeight="1" x14ac:dyDescent="0.2">
      <c r="A112" s="13"/>
      <c r="B112" s="2"/>
      <c r="C112" s="11"/>
      <c r="D112" s="11"/>
      <c r="E112" s="11"/>
      <c r="F112" s="11"/>
      <c r="G112" s="11"/>
      <c r="H112" s="3"/>
      <c r="I112" s="1"/>
      <c r="J112" s="3"/>
      <c r="K112" s="1"/>
      <c r="L112" s="5"/>
      <c r="M112" s="1"/>
      <c r="N112" s="7"/>
      <c r="O112" s="3"/>
      <c r="P112" s="5"/>
    </row>
    <row r="113" spans="1:16" ht="15.75" customHeight="1" x14ac:dyDescent="0.2">
      <c r="A113" s="13"/>
      <c r="B113" s="2"/>
      <c r="C113" s="11"/>
      <c r="D113" s="11"/>
      <c r="E113" s="11"/>
      <c r="F113" s="11"/>
      <c r="G113" s="11"/>
      <c r="H113" s="3"/>
      <c r="I113" s="1"/>
      <c r="J113" s="3"/>
      <c r="K113" s="1"/>
      <c r="L113" s="5"/>
      <c r="M113" s="1"/>
      <c r="N113" s="7"/>
      <c r="O113" s="3"/>
      <c r="P113" s="5"/>
    </row>
    <row r="114" spans="1:16" ht="15.75" customHeight="1" x14ac:dyDescent="0.2">
      <c r="A114" s="13"/>
      <c r="B114" s="2"/>
      <c r="C114" s="11"/>
      <c r="D114" s="11"/>
      <c r="E114" s="11"/>
      <c r="F114" s="11"/>
      <c r="G114" s="11"/>
      <c r="H114" s="3"/>
      <c r="I114" s="1"/>
      <c r="J114" s="3"/>
      <c r="K114" s="1"/>
      <c r="L114" s="5"/>
      <c r="M114" s="1"/>
      <c r="N114" s="7"/>
      <c r="O114" s="3"/>
      <c r="P114" s="5"/>
    </row>
    <row r="115" spans="1:16" ht="15.75" customHeight="1" x14ac:dyDescent="0.2">
      <c r="A115" s="13"/>
      <c r="B115" s="2"/>
      <c r="C115" s="11"/>
      <c r="D115" s="11"/>
      <c r="E115" s="11"/>
      <c r="F115" s="11"/>
      <c r="G115" s="11"/>
      <c r="H115" s="3"/>
      <c r="I115" s="1"/>
      <c r="J115" s="3"/>
      <c r="K115" s="1"/>
      <c r="L115" s="5"/>
      <c r="M115" s="1"/>
      <c r="N115" s="7"/>
      <c r="O115" s="3"/>
      <c r="P115" s="5"/>
    </row>
    <row r="116" spans="1:16" ht="15.75" customHeight="1" x14ac:dyDescent="0.2">
      <c r="A116" s="13"/>
      <c r="B116" s="2"/>
      <c r="C116" s="11"/>
      <c r="D116" s="11"/>
      <c r="E116" s="11"/>
      <c r="F116" s="11"/>
      <c r="G116" s="11"/>
      <c r="H116" s="3"/>
      <c r="I116" s="1"/>
      <c r="J116" s="3"/>
      <c r="K116" s="1"/>
      <c r="L116" s="5"/>
      <c r="M116" s="1"/>
      <c r="N116" s="7"/>
      <c r="O116" s="3"/>
      <c r="P116" s="5"/>
    </row>
    <row r="117" spans="1:16" ht="15.75" customHeight="1" x14ac:dyDescent="0.2">
      <c r="A117" s="13"/>
      <c r="B117" s="2"/>
      <c r="C117" s="11"/>
      <c r="D117" s="11"/>
      <c r="E117" s="11"/>
      <c r="F117" s="11"/>
      <c r="G117" s="11"/>
      <c r="H117" s="3"/>
      <c r="I117" s="1"/>
      <c r="J117" s="3"/>
      <c r="K117" s="1"/>
      <c r="L117" s="5"/>
      <c r="M117" s="1"/>
      <c r="N117" s="7"/>
      <c r="O117" s="3"/>
      <c r="P117" s="5"/>
    </row>
    <row r="118" spans="1:16" ht="15.75" customHeight="1" x14ac:dyDescent="0.2">
      <c r="A118" s="13"/>
      <c r="B118" s="2"/>
      <c r="C118" s="11"/>
      <c r="D118" s="11"/>
      <c r="E118" s="11"/>
      <c r="F118" s="11"/>
      <c r="G118" s="11"/>
      <c r="H118" s="3"/>
      <c r="I118" s="1"/>
      <c r="J118" s="3"/>
      <c r="K118" s="1"/>
      <c r="L118" s="5"/>
      <c r="M118" s="1"/>
      <c r="N118" s="7"/>
      <c r="O118" s="3"/>
      <c r="P118" s="5"/>
    </row>
    <row r="119" spans="1:16" ht="15.75" customHeight="1" x14ac:dyDescent="0.2">
      <c r="A119" s="13"/>
      <c r="B119" s="2"/>
      <c r="C119" s="11"/>
      <c r="D119" s="11"/>
      <c r="E119" s="11"/>
      <c r="F119" s="11"/>
      <c r="G119" s="11"/>
      <c r="H119" s="3"/>
      <c r="I119" s="1"/>
      <c r="J119" s="3"/>
      <c r="K119" s="1"/>
      <c r="L119" s="5"/>
      <c r="M119" s="1"/>
      <c r="N119" s="7"/>
      <c r="O119" s="3"/>
      <c r="P119" s="5"/>
    </row>
    <row r="120" spans="1:16" ht="15.75" customHeight="1" x14ac:dyDescent="0.2">
      <c r="A120" s="13"/>
      <c r="B120" s="2"/>
      <c r="C120" s="11"/>
      <c r="D120" s="11"/>
      <c r="E120" s="11"/>
      <c r="F120" s="11"/>
      <c r="G120" s="11"/>
      <c r="H120" s="3"/>
      <c r="I120" s="1"/>
      <c r="J120" s="3"/>
      <c r="K120" s="1"/>
      <c r="L120" s="5"/>
      <c r="M120" s="1"/>
      <c r="N120" s="7"/>
      <c r="O120" s="3"/>
      <c r="P120" s="5"/>
    </row>
    <row r="121" spans="1:16" ht="15.75" customHeight="1" x14ac:dyDescent="0.2">
      <c r="A121" s="13"/>
      <c r="B121" s="2"/>
      <c r="C121" s="11"/>
      <c r="D121" s="11"/>
      <c r="E121" s="11"/>
      <c r="F121" s="11"/>
      <c r="G121" s="11"/>
      <c r="H121" s="3"/>
      <c r="I121" s="1"/>
      <c r="J121" s="3"/>
      <c r="K121" s="1"/>
      <c r="L121" s="5"/>
      <c r="M121" s="1"/>
      <c r="N121" s="7"/>
      <c r="O121" s="3"/>
      <c r="P121" s="5"/>
    </row>
    <row r="122" spans="1:16" ht="15.75" customHeight="1" x14ac:dyDescent="0.2">
      <c r="A122" s="13"/>
      <c r="B122" s="2"/>
      <c r="C122" s="11"/>
      <c r="D122" s="11"/>
      <c r="E122" s="11"/>
      <c r="F122" s="11"/>
      <c r="G122" s="11"/>
      <c r="H122" s="3"/>
      <c r="I122" s="1"/>
      <c r="J122" s="3"/>
      <c r="K122" s="1"/>
      <c r="L122" s="5"/>
      <c r="M122" s="1"/>
      <c r="N122" s="7"/>
      <c r="O122" s="3"/>
      <c r="P122" s="5"/>
    </row>
    <row r="123" spans="1:16" ht="15.75" customHeight="1" x14ac:dyDescent="0.2">
      <c r="A123" s="13"/>
      <c r="B123" s="2"/>
      <c r="C123" s="11"/>
      <c r="D123" s="11"/>
      <c r="E123" s="11"/>
      <c r="F123" s="11"/>
      <c r="G123" s="11"/>
      <c r="H123" s="3"/>
      <c r="I123" s="1"/>
      <c r="J123" s="3"/>
      <c r="K123" s="1"/>
      <c r="L123" s="5"/>
      <c r="M123" s="1"/>
      <c r="N123" s="7"/>
      <c r="O123" s="3"/>
      <c r="P123" s="5"/>
    </row>
    <row r="124" spans="1:16" ht="15.75" customHeight="1" x14ac:dyDescent="0.2">
      <c r="A124" s="13"/>
      <c r="B124" s="2"/>
      <c r="C124" s="11"/>
      <c r="D124" s="11"/>
      <c r="E124" s="11"/>
      <c r="F124" s="11"/>
      <c r="G124" s="11"/>
      <c r="H124" s="3"/>
      <c r="I124" s="1"/>
      <c r="J124" s="3"/>
      <c r="K124" s="1"/>
      <c r="L124" s="5"/>
      <c r="M124" s="1"/>
      <c r="N124" s="7"/>
      <c r="O124" s="3"/>
      <c r="P124" s="5"/>
    </row>
    <row r="125" spans="1:16" ht="15.75" customHeight="1" x14ac:dyDescent="0.2">
      <c r="A125" s="13"/>
      <c r="B125" s="2"/>
      <c r="C125" s="11"/>
      <c r="D125" s="11"/>
      <c r="E125" s="11"/>
      <c r="F125" s="11"/>
      <c r="G125" s="11"/>
      <c r="H125" s="3"/>
      <c r="I125" s="1"/>
      <c r="J125" s="3"/>
      <c r="K125" s="1"/>
      <c r="L125" s="5"/>
      <c r="M125" s="1"/>
      <c r="N125" s="7"/>
      <c r="O125" s="3"/>
      <c r="P125" s="5"/>
    </row>
    <row r="126" spans="1:16" ht="15.75" customHeight="1" x14ac:dyDescent="0.2">
      <c r="A126" s="13"/>
      <c r="B126" s="2"/>
      <c r="C126" s="11"/>
      <c r="D126" s="11"/>
      <c r="E126" s="11"/>
      <c r="F126" s="11"/>
      <c r="G126" s="11"/>
      <c r="H126" s="3"/>
      <c r="I126" s="1"/>
      <c r="J126" s="3"/>
      <c r="K126" s="1"/>
      <c r="L126" s="5"/>
      <c r="M126" s="1"/>
      <c r="N126" s="7"/>
      <c r="O126" s="3"/>
      <c r="P126" s="5"/>
    </row>
    <row r="127" spans="1:16" ht="15.75" customHeight="1" x14ac:dyDescent="0.2">
      <c r="A127" s="13"/>
      <c r="B127" s="2"/>
      <c r="C127" s="11"/>
      <c r="D127" s="11"/>
      <c r="E127" s="11"/>
      <c r="F127" s="11"/>
      <c r="G127" s="11"/>
      <c r="H127" s="3"/>
      <c r="I127" s="1"/>
      <c r="J127" s="3"/>
      <c r="K127" s="1"/>
      <c r="L127" s="5"/>
      <c r="M127" s="1"/>
      <c r="N127" s="7"/>
      <c r="O127" s="3"/>
      <c r="P127" s="5"/>
    </row>
    <row r="128" spans="1:16" ht="15.75" customHeight="1" x14ac:dyDescent="0.2">
      <c r="A128" s="13"/>
      <c r="B128" s="2"/>
      <c r="C128" s="11"/>
      <c r="D128" s="11"/>
      <c r="E128" s="11"/>
      <c r="F128" s="11"/>
      <c r="G128" s="11"/>
      <c r="H128" s="3"/>
      <c r="I128" s="1"/>
      <c r="J128" s="3"/>
      <c r="K128" s="1"/>
      <c r="L128" s="5"/>
      <c r="M128" s="1"/>
      <c r="N128" s="7"/>
      <c r="O128" s="3"/>
      <c r="P128" s="5"/>
    </row>
    <row r="129" spans="1:16" ht="15.75" customHeight="1" x14ac:dyDescent="0.2">
      <c r="A129" s="13"/>
      <c r="B129" s="2"/>
      <c r="C129" s="11"/>
      <c r="D129" s="11"/>
      <c r="E129" s="11"/>
      <c r="F129" s="11"/>
      <c r="G129" s="11"/>
      <c r="H129" s="3"/>
      <c r="I129" s="1"/>
      <c r="J129" s="3"/>
      <c r="K129" s="1"/>
      <c r="L129" s="5"/>
      <c r="M129" s="1"/>
      <c r="N129" s="7"/>
      <c r="O129" s="3"/>
      <c r="P129" s="5"/>
    </row>
    <row r="130" spans="1:16" ht="15.75" customHeight="1" x14ac:dyDescent="0.2">
      <c r="A130" s="13"/>
      <c r="B130" s="2"/>
      <c r="C130" s="11"/>
      <c r="D130" s="11"/>
      <c r="E130" s="11"/>
      <c r="F130" s="11"/>
      <c r="G130" s="11"/>
      <c r="H130" s="3"/>
      <c r="I130" s="1"/>
      <c r="J130" s="3"/>
      <c r="K130" s="1"/>
      <c r="L130" s="5"/>
      <c r="M130" s="1"/>
      <c r="N130" s="7"/>
      <c r="O130" s="3"/>
      <c r="P130" s="5"/>
    </row>
    <row r="131" spans="1:16" ht="15.75" customHeight="1" x14ac:dyDescent="0.2">
      <c r="A131" s="13"/>
      <c r="B131" s="2"/>
      <c r="C131" s="11"/>
      <c r="D131" s="11"/>
      <c r="E131" s="11"/>
      <c r="F131" s="11"/>
      <c r="G131" s="11"/>
      <c r="H131" s="3"/>
      <c r="I131" s="1"/>
      <c r="J131" s="3"/>
      <c r="K131" s="1"/>
      <c r="L131" s="5"/>
      <c r="M131" s="1"/>
      <c r="N131" s="7"/>
      <c r="O131" s="3"/>
      <c r="P131" s="5"/>
    </row>
    <row r="132" spans="1:16" ht="15.75" customHeight="1" x14ac:dyDescent="0.2">
      <c r="A132" s="13"/>
      <c r="B132" s="2"/>
      <c r="C132" s="11"/>
      <c r="D132" s="11"/>
      <c r="E132" s="11"/>
      <c r="F132" s="11"/>
      <c r="G132" s="11"/>
      <c r="H132" s="3"/>
      <c r="I132" s="1"/>
      <c r="J132" s="3"/>
      <c r="K132" s="1"/>
      <c r="L132" s="5"/>
      <c r="M132" s="1"/>
      <c r="N132" s="7"/>
      <c r="O132" s="3"/>
      <c r="P132" s="5"/>
    </row>
    <row r="133" spans="1:16" ht="15.75" customHeight="1" x14ac:dyDescent="0.2">
      <c r="A133" s="13"/>
      <c r="B133" s="2"/>
      <c r="C133" s="11"/>
      <c r="D133" s="11"/>
      <c r="E133" s="11"/>
      <c r="F133" s="11"/>
      <c r="G133" s="11"/>
      <c r="H133" s="3"/>
      <c r="I133" s="1"/>
      <c r="J133" s="3"/>
      <c r="K133" s="1"/>
      <c r="L133" s="5"/>
      <c r="M133" s="1"/>
      <c r="N133" s="7"/>
      <c r="O133" s="3"/>
      <c r="P133" s="5"/>
    </row>
    <row r="134" spans="1:16" ht="15.75" customHeight="1" x14ac:dyDescent="0.2">
      <c r="A134" s="13"/>
      <c r="B134" s="2"/>
      <c r="C134" s="11"/>
      <c r="D134" s="11"/>
      <c r="E134" s="11"/>
      <c r="F134" s="11"/>
      <c r="G134" s="11"/>
      <c r="H134" s="3"/>
      <c r="I134" s="1"/>
      <c r="J134" s="3"/>
      <c r="K134" s="1"/>
      <c r="L134" s="5"/>
      <c r="M134" s="1"/>
      <c r="N134" s="7"/>
      <c r="O134" s="3"/>
      <c r="P134" s="5"/>
    </row>
    <row r="135" spans="1:16" ht="15.75" customHeight="1" x14ac:dyDescent="0.2">
      <c r="A135" s="13"/>
      <c r="B135" s="2"/>
      <c r="C135" s="11"/>
      <c r="D135" s="11"/>
      <c r="E135" s="11"/>
      <c r="F135" s="11"/>
      <c r="G135" s="11"/>
      <c r="H135" s="3"/>
      <c r="I135" s="1"/>
      <c r="J135" s="3"/>
      <c r="K135" s="1"/>
      <c r="L135" s="5"/>
      <c r="M135" s="1"/>
      <c r="N135" s="7"/>
      <c r="O135" s="3"/>
      <c r="P135" s="5"/>
    </row>
    <row r="136" spans="1:16" ht="15.75" customHeight="1" x14ac:dyDescent="0.2">
      <c r="A136" s="13"/>
      <c r="B136" s="2"/>
      <c r="C136" s="11"/>
      <c r="D136" s="11"/>
      <c r="E136" s="11"/>
      <c r="F136" s="11"/>
      <c r="G136" s="11"/>
      <c r="H136" s="3"/>
      <c r="I136" s="1"/>
      <c r="J136" s="3"/>
      <c r="K136" s="1"/>
      <c r="L136" s="5"/>
      <c r="M136" s="1"/>
      <c r="N136" s="7"/>
      <c r="O136" s="3"/>
      <c r="P136" s="5"/>
    </row>
    <row r="137" spans="1:16" ht="15.75" customHeight="1" x14ac:dyDescent="0.2">
      <c r="A137" s="13"/>
      <c r="B137" s="2"/>
      <c r="C137" s="11"/>
      <c r="D137" s="11"/>
      <c r="E137" s="11"/>
      <c r="F137" s="11"/>
      <c r="G137" s="11"/>
      <c r="H137" s="3"/>
      <c r="I137" s="1"/>
      <c r="J137" s="3"/>
      <c r="K137" s="1"/>
      <c r="L137" s="5"/>
      <c r="M137" s="1"/>
      <c r="N137" s="7"/>
      <c r="O137" s="3"/>
      <c r="P137" s="5"/>
    </row>
    <row r="138" spans="1:16" ht="15.75" customHeight="1" x14ac:dyDescent="0.2">
      <c r="A138" s="13"/>
      <c r="B138" s="2"/>
      <c r="C138" s="11"/>
      <c r="D138" s="11"/>
      <c r="E138" s="11"/>
      <c r="F138" s="11"/>
      <c r="G138" s="11"/>
      <c r="H138" s="3"/>
      <c r="I138" s="1"/>
      <c r="J138" s="3"/>
      <c r="K138" s="1"/>
      <c r="L138" s="5"/>
      <c r="M138" s="1"/>
      <c r="N138" s="7"/>
      <c r="O138" s="3"/>
      <c r="P138" s="5"/>
    </row>
    <row r="139" spans="1:16" ht="15.75" customHeight="1" x14ac:dyDescent="0.2">
      <c r="A139" s="13"/>
      <c r="B139" s="2"/>
      <c r="C139" s="11"/>
      <c r="D139" s="11"/>
      <c r="E139" s="11"/>
      <c r="F139" s="11"/>
      <c r="G139" s="11"/>
      <c r="H139" s="3"/>
      <c r="I139" s="1"/>
      <c r="J139" s="3"/>
      <c r="K139" s="1"/>
      <c r="L139" s="5"/>
      <c r="M139" s="1"/>
      <c r="N139" s="7"/>
      <c r="O139" s="3"/>
      <c r="P139" s="5"/>
    </row>
    <row r="140" spans="1:16" ht="15.75" customHeight="1" x14ac:dyDescent="0.2">
      <c r="A140" s="13"/>
      <c r="B140" s="2"/>
      <c r="C140" s="11"/>
      <c r="D140" s="11"/>
      <c r="E140" s="11"/>
      <c r="F140" s="11"/>
      <c r="G140" s="11"/>
      <c r="H140" s="3"/>
      <c r="I140" s="1"/>
      <c r="J140" s="3"/>
      <c r="K140" s="1"/>
      <c r="L140" s="5"/>
      <c r="M140" s="1"/>
      <c r="N140" s="7"/>
      <c r="O140" s="3"/>
      <c r="P140" s="5"/>
    </row>
    <row r="141" spans="1:16" ht="15.75" customHeight="1" x14ac:dyDescent="0.2">
      <c r="A141" s="13"/>
      <c r="B141" s="2"/>
      <c r="C141" s="11"/>
      <c r="D141" s="11"/>
      <c r="E141" s="11"/>
      <c r="F141" s="11"/>
      <c r="G141" s="11"/>
      <c r="H141" s="3"/>
      <c r="I141" s="1"/>
      <c r="J141" s="3"/>
      <c r="K141" s="1"/>
      <c r="L141" s="5"/>
      <c r="M141" s="1"/>
      <c r="N141" s="7"/>
      <c r="O141" s="3"/>
      <c r="P141" s="5"/>
    </row>
    <row r="142" spans="1:16" ht="15.75" customHeight="1" x14ac:dyDescent="0.2">
      <c r="A142" s="13"/>
      <c r="B142" s="2"/>
      <c r="C142" s="11"/>
      <c r="D142" s="11"/>
      <c r="E142" s="11"/>
      <c r="F142" s="11"/>
      <c r="G142" s="11"/>
      <c r="H142" s="3"/>
      <c r="I142" s="1"/>
      <c r="J142" s="3"/>
      <c r="K142" s="1"/>
      <c r="L142" s="5"/>
      <c r="M142" s="1"/>
      <c r="N142" s="7"/>
      <c r="O142" s="3"/>
      <c r="P142" s="5"/>
    </row>
    <row r="143" spans="1:16" ht="15.75" customHeight="1" x14ac:dyDescent="0.2">
      <c r="A143" s="13"/>
      <c r="B143" s="2"/>
      <c r="C143" s="11"/>
      <c r="D143" s="11"/>
      <c r="E143" s="11"/>
      <c r="F143" s="11"/>
      <c r="G143" s="11"/>
      <c r="H143" s="3"/>
      <c r="I143" s="1"/>
      <c r="J143" s="3"/>
      <c r="K143" s="1"/>
      <c r="L143" s="5"/>
      <c r="M143" s="1"/>
      <c r="N143" s="7"/>
      <c r="O143" s="3"/>
      <c r="P143" s="5"/>
    </row>
    <row r="144" spans="1:16" ht="15.75" customHeight="1" x14ac:dyDescent="0.2">
      <c r="A144" s="13"/>
      <c r="B144" s="2"/>
      <c r="C144" s="11"/>
      <c r="D144" s="11"/>
      <c r="E144" s="11"/>
      <c r="F144" s="11"/>
      <c r="G144" s="11"/>
      <c r="H144" s="3"/>
      <c r="I144" s="1"/>
      <c r="J144" s="3"/>
      <c r="K144" s="1"/>
      <c r="L144" s="5"/>
      <c r="M144" s="1"/>
      <c r="N144" s="7"/>
      <c r="O144" s="3"/>
      <c r="P144" s="5"/>
    </row>
    <row r="145" spans="1:16" ht="15.75" customHeight="1" x14ac:dyDescent="0.2">
      <c r="A145" s="13"/>
      <c r="B145" s="2"/>
      <c r="C145" s="11"/>
      <c r="D145" s="11"/>
      <c r="E145" s="11"/>
      <c r="F145" s="11"/>
      <c r="G145" s="11"/>
      <c r="H145" s="3"/>
      <c r="I145" s="1"/>
      <c r="J145" s="3"/>
      <c r="K145" s="1"/>
      <c r="L145" s="5"/>
      <c r="M145" s="1"/>
      <c r="N145" s="7"/>
      <c r="O145" s="3"/>
      <c r="P145" s="5"/>
    </row>
    <row r="146" spans="1:16" ht="15.75" customHeight="1" x14ac:dyDescent="0.2">
      <c r="A146" s="13"/>
      <c r="B146" s="2"/>
      <c r="C146" s="11"/>
      <c r="D146" s="11"/>
      <c r="E146" s="11"/>
      <c r="F146" s="11"/>
      <c r="G146" s="11"/>
      <c r="H146" s="3"/>
      <c r="I146" s="1"/>
      <c r="J146" s="3"/>
      <c r="K146" s="1"/>
      <c r="L146" s="5"/>
      <c r="M146" s="1"/>
      <c r="N146" s="7"/>
      <c r="O146" s="3"/>
      <c r="P146" s="5"/>
    </row>
    <row r="147" spans="1:16" ht="15.75" customHeight="1" x14ac:dyDescent="0.2">
      <c r="A147" s="13"/>
      <c r="B147" s="2"/>
      <c r="C147" s="11"/>
      <c r="D147" s="11"/>
      <c r="E147" s="11"/>
      <c r="F147" s="11"/>
      <c r="G147" s="11"/>
      <c r="H147" s="3"/>
      <c r="I147" s="1"/>
      <c r="J147" s="3"/>
      <c r="K147" s="1"/>
      <c r="L147" s="5"/>
      <c r="M147" s="1"/>
      <c r="N147" s="7"/>
      <c r="O147" s="3"/>
      <c r="P147" s="5"/>
    </row>
    <row r="148" spans="1:16" ht="15.75" customHeight="1" x14ac:dyDescent="0.2">
      <c r="A148" s="13"/>
      <c r="B148" s="2"/>
      <c r="C148" s="11"/>
      <c r="D148" s="11"/>
      <c r="E148" s="11"/>
      <c r="F148" s="11"/>
      <c r="G148" s="11"/>
      <c r="H148" s="3"/>
      <c r="I148" s="1"/>
      <c r="J148" s="3"/>
      <c r="K148" s="1"/>
      <c r="L148" s="5"/>
      <c r="M148" s="1"/>
      <c r="N148" s="7"/>
      <c r="O148" s="3"/>
      <c r="P148" s="5"/>
    </row>
    <row r="149" spans="1:16" ht="15.75" customHeight="1" x14ac:dyDescent="0.2">
      <c r="A149" s="13"/>
      <c r="B149" s="2"/>
      <c r="C149" s="11"/>
      <c r="D149" s="11"/>
      <c r="E149" s="11"/>
      <c r="F149" s="11"/>
      <c r="G149" s="11"/>
      <c r="H149" s="3"/>
      <c r="I149" s="1"/>
      <c r="J149" s="3"/>
      <c r="K149" s="1"/>
      <c r="L149" s="5"/>
      <c r="M149" s="1"/>
      <c r="N149" s="7"/>
      <c r="O149" s="3"/>
      <c r="P149" s="5"/>
    </row>
    <row r="150" spans="1:16" ht="15.75" customHeight="1" x14ac:dyDescent="0.2">
      <c r="A150" s="13"/>
      <c r="B150" s="2"/>
      <c r="C150" s="11"/>
      <c r="D150" s="11"/>
      <c r="E150" s="11"/>
      <c r="F150" s="11"/>
      <c r="G150" s="11"/>
      <c r="H150" s="3"/>
      <c r="I150" s="1"/>
      <c r="J150" s="3"/>
      <c r="K150" s="1"/>
      <c r="L150" s="5"/>
      <c r="M150" s="1"/>
      <c r="N150" s="7"/>
      <c r="O150" s="3"/>
      <c r="P150" s="5"/>
    </row>
    <row r="151" spans="1:16" ht="15.75" customHeight="1" x14ac:dyDescent="0.2">
      <c r="A151" s="13"/>
      <c r="B151" s="2"/>
      <c r="C151" s="11"/>
      <c r="D151" s="11"/>
      <c r="E151" s="11"/>
      <c r="F151" s="11"/>
      <c r="G151" s="11"/>
      <c r="H151" s="3"/>
      <c r="I151" s="1"/>
      <c r="J151" s="3"/>
      <c r="K151" s="1"/>
      <c r="L151" s="5"/>
      <c r="M151" s="1"/>
      <c r="N151" s="7"/>
      <c r="O151" s="3"/>
      <c r="P151" s="5"/>
    </row>
    <row r="152" spans="1:16" ht="15.75" customHeight="1" x14ac:dyDescent="0.2">
      <c r="A152" s="13"/>
      <c r="B152" s="2"/>
      <c r="C152" s="11"/>
      <c r="D152" s="11"/>
      <c r="E152" s="11"/>
      <c r="F152" s="11"/>
      <c r="G152" s="11"/>
      <c r="H152" s="3"/>
      <c r="I152" s="1"/>
      <c r="J152" s="3"/>
      <c r="K152" s="1"/>
      <c r="L152" s="5"/>
      <c r="M152" s="1"/>
      <c r="N152" s="7"/>
      <c r="O152" s="3"/>
      <c r="P152" s="5"/>
    </row>
    <row r="153" spans="1:16" ht="15.75" customHeight="1" x14ac:dyDescent="0.2">
      <c r="A153" s="13"/>
      <c r="B153" s="2"/>
      <c r="C153" s="11"/>
      <c r="D153" s="11"/>
      <c r="E153" s="11"/>
      <c r="F153" s="11"/>
      <c r="G153" s="11"/>
      <c r="H153" s="3"/>
      <c r="I153" s="1"/>
      <c r="J153" s="3"/>
      <c r="K153" s="1"/>
      <c r="L153" s="5"/>
      <c r="M153" s="1"/>
      <c r="N153" s="7"/>
      <c r="O153" s="3"/>
      <c r="P153" s="5"/>
    </row>
    <row r="154" spans="1:16" ht="15.75" customHeight="1" x14ac:dyDescent="0.2">
      <c r="A154" s="13"/>
      <c r="B154" s="2"/>
      <c r="C154" s="11"/>
      <c r="D154" s="11"/>
      <c r="E154" s="11"/>
      <c r="F154" s="11"/>
      <c r="G154" s="11"/>
      <c r="H154" s="3"/>
      <c r="I154" s="1"/>
      <c r="J154" s="3"/>
      <c r="K154" s="1"/>
      <c r="L154" s="5"/>
      <c r="M154" s="1"/>
      <c r="N154" s="7"/>
      <c r="O154" s="3"/>
      <c r="P154" s="5"/>
    </row>
    <row r="155" spans="1:16" ht="15.75" customHeight="1" x14ac:dyDescent="0.2">
      <c r="A155" s="13"/>
      <c r="B155" s="2"/>
      <c r="C155" s="11"/>
      <c r="D155" s="11"/>
      <c r="E155" s="11"/>
      <c r="F155" s="11"/>
      <c r="G155" s="11"/>
      <c r="H155" s="3"/>
      <c r="I155" s="1"/>
      <c r="J155" s="3"/>
      <c r="K155" s="1"/>
      <c r="L155" s="5"/>
      <c r="M155" s="1"/>
      <c r="N155" s="7"/>
      <c r="O155" s="3"/>
      <c r="P155" s="5"/>
    </row>
    <row r="156" spans="1:16" ht="15.75" customHeight="1" x14ac:dyDescent="0.2">
      <c r="A156" s="13"/>
      <c r="B156" s="2"/>
      <c r="C156" s="11"/>
      <c r="D156" s="11"/>
      <c r="E156" s="11"/>
      <c r="F156" s="11"/>
      <c r="G156" s="11"/>
      <c r="H156" s="3"/>
      <c r="I156" s="1"/>
      <c r="J156" s="3"/>
      <c r="K156" s="1"/>
      <c r="L156" s="5"/>
      <c r="M156" s="1"/>
      <c r="N156" s="7"/>
      <c r="O156" s="3"/>
      <c r="P156" s="5"/>
    </row>
    <row r="157" spans="1:16" ht="15.75" customHeight="1" x14ac:dyDescent="0.2">
      <c r="A157" s="13"/>
      <c r="B157" s="2"/>
      <c r="C157" s="11"/>
      <c r="D157" s="11"/>
      <c r="E157" s="11"/>
      <c r="F157" s="11"/>
      <c r="G157" s="11"/>
      <c r="H157" s="3"/>
      <c r="I157" s="1"/>
      <c r="J157" s="3"/>
      <c r="K157" s="1"/>
      <c r="L157" s="5"/>
      <c r="M157" s="1"/>
      <c r="N157" s="7"/>
      <c r="O157" s="3"/>
      <c r="P157" s="5"/>
    </row>
    <row r="158" spans="1:16" ht="15.75" customHeight="1" x14ac:dyDescent="0.2">
      <c r="A158" s="13"/>
      <c r="B158" s="2"/>
      <c r="C158" s="11"/>
      <c r="D158" s="11"/>
      <c r="E158" s="11"/>
      <c r="F158" s="11"/>
      <c r="G158" s="11"/>
      <c r="H158" s="3"/>
      <c r="I158" s="1"/>
      <c r="J158" s="3"/>
      <c r="K158" s="1"/>
      <c r="L158" s="5"/>
      <c r="M158" s="1"/>
      <c r="N158" s="7"/>
      <c r="O158" s="3"/>
      <c r="P158" s="5"/>
    </row>
    <row r="159" spans="1:16" ht="15.75" customHeight="1" x14ac:dyDescent="0.2">
      <c r="A159" s="13"/>
      <c r="B159" s="2"/>
      <c r="C159" s="11"/>
      <c r="D159" s="11"/>
      <c r="E159" s="11"/>
      <c r="F159" s="11"/>
      <c r="G159" s="11"/>
      <c r="H159" s="3"/>
      <c r="I159" s="1"/>
      <c r="J159" s="3"/>
      <c r="K159" s="1"/>
      <c r="L159" s="5"/>
      <c r="M159" s="1"/>
      <c r="N159" s="7"/>
      <c r="O159" s="3"/>
      <c r="P159" s="5"/>
    </row>
    <row r="160" spans="1:16" ht="15.75" customHeight="1" x14ac:dyDescent="0.2">
      <c r="A160" s="13"/>
      <c r="B160" s="2"/>
      <c r="C160" s="11"/>
      <c r="D160" s="11"/>
      <c r="E160" s="11"/>
      <c r="F160" s="11"/>
      <c r="G160" s="11"/>
      <c r="H160" s="3"/>
      <c r="I160" s="1"/>
      <c r="J160" s="3"/>
      <c r="K160" s="1"/>
      <c r="L160" s="5"/>
      <c r="M160" s="1"/>
      <c r="N160" s="7"/>
      <c r="O160" s="3"/>
      <c r="P160" s="5"/>
    </row>
    <row r="161" spans="1:16" ht="15.75" customHeight="1" x14ac:dyDescent="0.2">
      <c r="A161" s="13"/>
      <c r="B161" s="2"/>
      <c r="C161" s="11"/>
      <c r="D161" s="11"/>
      <c r="E161" s="11"/>
      <c r="F161" s="11"/>
      <c r="G161" s="11"/>
      <c r="H161" s="3"/>
      <c r="I161" s="1"/>
      <c r="J161" s="3"/>
      <c r="K161" s="1"/>
      <c r="L161" s="5"/>
      <c r="M161" s="1"/>
      <c r="N161" s="7"/>
      <c r="O161" s="3"/>
      <c r="P161" s="5"/>
    </row>
    <row r="162" spans="1:16" ht="15.75" customHeight="1" x14ac:dyDescent="0.2">
      <c r="A162" s="13"/>
      <c r="B162" s="2"/>
      <c r="C162" s="11"/>
      <c r="D162" s="11"/>
      <c r="E162" s="11"/>
      <c r="F162" s="11"/>
      <c r="G162" s="11"/>
      <c r="H162" s="3"/>
      <c r="I162" s="1"/>
      <c r="J162" s="3"/>
      <c r="K162" s="1"/>
      <c r="L162" s="5"/>
      <c r="M162" s="1"/>
      <c r="N162" s="7"/>
      <c r="O162" s="3"/>
      <c r="P162" s="5"/>
    </row>
    <row r="163" spans="1:16" ht="15.75" customHeight="1" x14ac:dyDescent="0.2">
      <c r="A163" s="13"/>
      <c r="B163" s="2"/>
      <c r="C163" s="11"/>
      <c r="D163" s="11"/>
      <c r="E163" s="11"/>
      <c r="F163" s="11"/>
      <c r="G163" s="11"/>
      <c r="H163" s="3"/>
      <c r="I163" s="1"/>
      <c r="J163" s="3"/>
      <c r="K163" s="1"/>
      <c r="L163" s="5"/>
      <c r="M163" s="1"/>
      <c r="N163" s="7"/>
      <c r="O163" s="3"/>
      <c r="P163" s="5"/>
    </row>
    <row r="164" spans="1:16" ht="15.75" customHeight="1" x14ac:dyDescent="0.2">
      <c r="A164" s="13"/>
      <c r="B164" s="2"/>
      <c r="C164" s="11"/>
      <c r="D164" s="11"/>
      <c r="E164" s="11"/>
      <c r="F164" s="11"/>
      <c r="G164" s="11"/>
      <c r="H164" s="3"/>
      <c r="I164" s="1"/>
      <c r="J164" s="3"/>
      <c r="K164" s="1"/>
      <c r="L164" s="5"/>
      <c r="M164" s="1"/>
      <c r="N164" s="7"/>
      <c r="O164" s="3"/>
      <c r="P164" s="5"/>
    </row>
    <row r="165" spans="1:16" ht="15.75" customHeight="1" x14ac:dyDescent="0.2">
      <c r="A165" s="13"/>
      <c r="B165" s="2"/>
      <c r="C165" s="11"/>
      <c r="D165" s="11"/>
      <c r="E165" s="11"/>
      <c r="F165" s="11"/>
      <c r="G165" s="11"/>
      <c r="H165" s="3"/>
      <c r="I165" s="1"/>
      <c r="J165" s="3"/>
      <c r="K165" s="1"/>
      <c r="L165" s="5"/>
      <c r="M165" s="1"/>
      <c r="N165" s="7"/>
      <c r="O165" s="3"/>
      <c r="P165" s="5"/>
    </row>
    <row r="166" spans="1:16" ht="15.75" customHeight="1" x14ac:dyDescent="0.2">
      <c r="A166" s="13"/>
      <c r="B166" s="2"/>
      <c r="C166" s="11"/>
      <c r="D166" s="11"/>
      <c r="E166" s="11"/>
      <c r="F166" s="11"/>
      <c r="G166" s="11"/>
      <c r="H166" s="3"/>
      <c r="I166" s="1"/>
      <c r="J166" s="3"/>
      <c r="K166" s="1"/>
      <c r="L166" s="5"/>
      <c r="M166" s="1"/>
      <c r="N166" s="7"/>
      <c r="O166" s="3"/>
      <c r="P166" s="5"/>
    </row>
    <row r="167" spans="1:16" ht="15.75" customHeight="1" x14ac:dyDescent="0.2">
      <c r="A167" s="13"/>
      <c r="B167" s="2"/>
      <c r="C167" s="11"/>
      <c r="D167" s="11"/>
      <c r="E167" s="11"/>
      <c r="F167" s="11"/>
      <c r="G167" s="11"/>
      <c r="H167" s="3"/>
      <c r="I167" s="1"/>
      <c r="J167" s="3"/>
      <c r="K167" s="1"/>
      <c r="L167" s="5"/>
      <c r="M167" s="1"/>
      <c r="N167" s="7"/>
      <c r="O167" s="3"/>
      <c r="P167" s="5"/>
    </row>
    <row r="168" spans="1:16" ht="15.75" customHeight="1" x14ac:dyDescent="0.2">
      <c r="A168" s="13"/>
      <c r="B168" s="2"/>
      <c r="C168" s="11"/>
      <c r="D168" s="11"/>
      <c r="E168" s="11"/>
      <c r="F168" s="11"/>
      <c r="G168" s="11"/>
      <c r="H168" s="3"/>
      <c r="I168" s="1"/>
      <c r="J168" s="3"/>
      <c r="K168" s="1"/>
      <c r="L168" s="5"/>
      <c r="M168" s="1"/>
      <c r="N168" s="7"/>
      <c r="O168" s="3"/>
      <c r="P168" s="5"/>
    </row>
    <row r="169" spans="1:16" ht="15.75" customHeight="1" x14ac:dyDescent="0.2">
      <c r="A169" s="13"/>
      <c r="B169" s="2"/>
      <c r="C169" s="11"/>
      <c r="D169" s="11"/>
      <c r="E169" s="11"/>
      <c r="F169" s="11"/>
      <c r="G169" s="11"/>
      <c r="H169" s="3"/>
      <c r="I169" s="1"/>
      <c r="J169" s="3"/>
      <c r="K169" s="1"/>
      <c r="L169" s="5"/>
      <c r="M169" s="1"/>
      <c r="N169" s="7"/>
      <c r="O169" s="3"/>
      <c r="P169" s="5"/>
    </row>
    <row r="170" spans="1:16" ht="15.75" customHeight="1" x14ac:dyDescent="0.2">
      <c r="A170" s="13"/>
      <c r="B170" s="2"/>
      <c r="C170" s="11"/>
      <c r="D170" s="11"/>
      <c r="E170" s="11"/>
      <c r="F170" s="11"/>
      <c r="G170" s="11"/>
      <c r="H170" s="3"/>
      <c r="I170" s="1"/>
      <c r="J170" s="3"/>
      <c r="K170" s="1"/>
      <c r="L170" s="5"/>
      <c r="M170" s="1"/>
      <c r="N170" s="7"/>
      <c r="O170" s="3"/>
      <c r="P170" s="5"/>
    </row>
    <row r="171" spans="1:16" ht="15.75" customHeight="1" x14ac:dyDescent="0.2">
      <c r="A171" s="13"/>
      <c r="B171" s="2"/>
      <c r="C171" s="11"/>
      <c r="D171" s="11"/>
      <c r="E171" s="11"/>
      <c r="F171" s="11"/>
      <c r="G171" s="11"/>
      <c r="H171" s="3"/>
      <c r="I171" s="1"/>
      <c r="J171" s="3"/>
      <c r="K171" s="1"/>
      <c r="L171" s="5"/>
      <c r="M171" s="1"/>
      <c r="N171" s="7"/>
      <c r="O171" s="3"/>
      <c r="P171" s="5"/>
    </row>
    <row r="172" spans="1:16" ht="15.75" customHeight="1" x14ac:dyDescent="0.2">
      <c r="A172" s="13"/>
      <c r="B172" s="2"/>
      <c r="C172" s="11"/>
      <c r="D172" s="11"/>
      <c r="E172" s="11"/>
      <c r="F172" s="11"/>
      <c r="G172" s="11"/>
      <c r="H172" s="3"/>
      <c r="I172" s="1"/>
      <c r="J172" s="3"/>
      <c r="K172" s="1"/>
      <c r="L172" s="5"/>
      <c r="M172" s="1"/>
      <c r="N172" s="7"/>
      <c r="O172" s="3"/>
      <c r="P172" s="5"/>
    </row>
    <row r="173" spans="1:16" ht="15.75" customHeight="1" x14ac:dyDescent="0.2">
      <c r="A173" s="13"/>
      <c r="B173" s="2"/>
      <c r="C173" s="11"/>
      <c r="D173" s="11"/>
      <c r="E173" s="11"/>
      <c r="F173" s="11"/>
      <c r="G173" s="11"/>
      <c r="H173" s="3"/>
      <c r="I173" s="1"/>
      <c r="J173" s="3"/>
      <c r="K173" s="1"/>
      <c r="L173" s="5"/>
      <c r="M173" s="1"/>
      <c r="N173" s="7"/>
      <c r="O173" s="3"/>
      <c r="P173" s="5"/>
    </row>
    <row r="174" spans="1:16" ht="15.75" customHeight="1" x14ac:dyDescent="0.2">
      <c r="A174" s="13"/>
      <c r="B174" s="2"/>
      <c r="C174" s="11"/>
      <c r="D174" s="11"/>
      <c r="E174" s="11"/>
      <c r="F174" s="11"/>
      <c r="G174" s="11"/>
      <c r="H174" s="3"/>
      <c r="I174" s="1"/>
      <c r="J174" s="3"/>
      <c r="K174" s="1"/>
      <c r="L174" s="5"/>
      <c r="M174" s="1"/>
      <c r="N174" s="7"/>
      <c r="O174" s="3"/>
      <c r="P174" s="5"/>
    </row>
    <row r="175" spans="1:16" ht="15.75" customHeight="1" x14ac:dyDescent="0.2">
      <c r="A175" s="13"/>
      <c r="B175" s="2"/>
      <c r="C175" s="11"/>
      <c r="D175" s="11"/>
      <c r="E175" s="11"/>
      <c r="F175" s="11"/>
      <c r="G175" s="11"/>
      <c r="H175" s="3"/>
      <c r="I175" s="1"/>
      <c r="J175" s="3"/>
      <c r="K175" s="1"/>
      <c r="L175" s="5"/>
      <c r="M175" s="1"/>
      <c r="N175" s="7"/>
      <c r="O175" s="3"/>
      <c r="P175" s="5"/>
    </row>
    <row r="176" spans="1:16" ht="15.75" customHeight="1" x14ac:dyDescent="0.2">
      <c r="A176" s="13"/>
      <c r="B176" s="2"/>
      <c r="C176" s="11"/>
      <c r="D176" s="11"/>
      <c r="E176" s="11"/>
      <c r="F176" s="11"/>
      <c r="G176" s="11"/>
      <c r="H176" s="3"/>
      <c r="I176" s="1"/>
      <c r="J176" s="3"/>
      <c r="K176" s="1"/>
      <c r="L176" s="5"/>
      <c r="M176" s="1"/>
      <c r="N176" s="7"/>
      <c r="O176" s="3"/>
      <c r="P176" s="5"/>
    </row>
    <row r="177" spans="1:16" ht="15.75" customHeight="1" x14ac:dyDescent="0.2">
      <c r="A177" s="13"/>
      <c r="B177" s="2"/>
      <c r="C177" s="11"/>
      <c r="D177" s="11"/>
      <c r="E177" s="11"/>
      <c r="F177" s="11"/>
      <c r="G177" s="11"/>
      <c r="H177" s="3"/>
      <c r="I177" s="1"/>
      <c r="J177" s="3"/>
      <c r="K177" s="1"/>
      <c r="L177" s="5"/>
      <c r="M177" s="1"/>
      <c r="N177" s="7"/>
      <c r="O177" s="3"/>
      <c r="P177" s="5"/>
    </row>
    <row r="178" spans="1:16" ht="15.75" customHeight="1" x14ac:dyDescent="0.2">
      <c r="A178" s="13"/>
      <c r="B178" s="2"/>
      <c r="C178" s="11"/>
      <c r="D178" s="11"/>
      <c r="E178" s="11"/>
      <c r="F178" s="11"/>
      <c r="G178" s="11"/>
      <c r="H178" s="3"/>
      <c r="I178" s="1"/>
      <c r="J178" s="3"/>
      <c r="K178" s="1"/>
      <c r="L178" s="5"/>
      <c r="M178" s="1"/>
      <c r="N178" s="7"/>
      <c r="O178" s="3"/>
      <c r="P178" s="5"/>
    </row>
    <row r="179" spans="1:16" ht="15.75" customHeight="1" x14ac:dyDescent="0.2">
      <c r="A179" s="13"/>
      <c r="B179" s="2"/>
      <c r="C179" s="11"/>
      <c r="D179" s="11"/>
      <c r="E179" s="11"/>
      <c r="F179" s="11"/>
      <c r="G179" s="11"/>
      <c r="H179" s="3"/>
      <c r="I179" s="1"/>
      <c r="J179" s="3"/>
      <c r="K179" s="1"/>
      <c r="L179" s="5"/>
      <c r="M179" s="1"/>
      <c r="N179" s="7"/>
      <c r="O179" s="3"/>
      <c r="P179" s="5"/>
    </row>
    <row r="180" spans="1:16" ht="15.75" customHeight="1" x14ac:dyDescent="0.2">
      <c r="A180" s="13"/>
      <c r="B180" s="2"/>
      <c r="C180" s="11"/>
      <c r="D180" s="11"/>
      <c r="E180" s="11"/>
      <c r="F180" s="11"/>
      <c r="G180" s="11"/>
      <c r="H180" s="3"/>
      <c r="I180" s="1"/>
      <c r="J180" s="3"/>
      <c r="K180" s="1"/>
      <c r="L180" s="5"/>
      <c r="M180" s="1"/>
      <c r="N180" s="7"/>
      <c r="O180" s="3"/>
      <c r="P180" s="5"/>
    </row>
    <row r="181" spans="1:16" ht="15.75" customHeight="1" x14ac:dyDescent="0.2">
      <c r="A181" s="13"/>
      <c r="B181" s="2"/>
      <c r="C181" s="11"/>
      <c r="D181" s="11"/>
      <c r="E181" s="11"/>
      <c r="F181" s="11"/>
      <c r="G181" s="11"/>
      <c r="H181" s="3"/>
      <c r="I181" s="1"/>
      <c r="J181" s="3"/>
      <c r="K181" s="1"/>
      <c r="L181" s="5"/>
      <c r="M181" s="1"/>
      <c r="N181" s="7"/>
      <c r="O181" s="3"/>
      <c r="P181" s="5"/>
    </row>
    <row r="182" spans="1:16" ht="15.75" customHeight="1" x14ac:dyDescent="0.2">
      <c r="A182" s="13"/>
      <c r="B182" s="2"/>
      <c r="C182" s="11"/>
      <c r="D182" s="11"/>
      <c r="E182" s="11"/>
      <c r="F182" s="11"/>
      <c r="G182" s="11"/>
      <c r="H182" s="3"/>
      <c r="I182" s="1"/>
      <c r="J182" s="3"/>
      <c r="K182" s="1"/>
      <c r="L182" s="5"/>
      <c r="M182" s="1"/>
      <c r="N182" s="7"/>
      <c r="O182" s="3"/>
      <c r="P182" s="5"/>
    </row>
    <row r="183" spans="1:16" ht="15.75" customHeight="1" x14ac:dyDescent="0.2">
      <c r="A183" s="13"/>
      <c r="B183" s="2"/>
      <c r="C183" s="11"/>
      <c r="D183" s="11"/>
      <c r="E183" s="11"/>
      <c r="F183" s="11"/>
      <c r="G183" s="11"/>
      <c r="H183" s="3"/>
      <c r="I183" s="1"/>
      <c r="J183" s="3"/>
      <c r="K183" s="1"/>
      <c r="L183" s="5"/>
      <c r="M183" s="1"/>
      <c r="N183" s="7"/>
      <c r="O183" s="3"/>
      <c r="P183" s="5"/>
    </row>
    <row r="184" spans="1:16" ht="15.75" customHeight="1" x14ac:dyDescent="0.2">
      <c r="A184" s="13"/>
      <c r="B184" s="2"/>
      <c r="C184" s="11"/>
      <c r="D184" s="11"/>
      <c r="E184" s="11"/>
      <c r="F184" s="11"/>
      <c r="G184" s="11"/>
      <c r="H184" s="3"/>
      <c r="I184" s="1"/>
      <c r="J184" s="3"/>
      <c r="K184" s="1"/>
      <c r="L184" s="5"/>
      <c r="M184" s="1"/>
      <c r="N184" s="7"/>
      <c r="O184" s="3"/>
      <c r="P184" s="5"/>
    </row>
    <row r="185" spans="1:16" ht="15.75" customHeight="1" x14ac:dyDescent="0.2">
      <c r="A185" s="13"/>
      <c r="B185" s="2"/>
      <c r="C185" s="11"/>
      <c r="D185" s="11"/>
      <c r="E185" s="11"/>
      <c r="F185" s="11"/>
      <c r="G185" s="11"/>
      <c r="H185" s="3"/>
      <c r="I185" s="1"/>
      <c r="J185" s="3"/>
      <c r="K185" s="1"/>
      <c r="L185" s="5"/>
      <c r="M185" s="1"/>
      <c r="N185" s="7"/>
      <c r="O185" s="3"/>
      <c r="P185" s="5"/>
    </row>
    <row r="186" spans="1:16" ht="15.75" customHeight="1" x14ac:dyDescent="0.2">
      <c r="A186" s="13"/>
      <c r="B186" s="2"/>
      <c r="C186" s="11"/>
      <c r="D186" s="11"/>
      <c r="E186" s="11"/>
      <c r="F186" s="11"/>
      <c r="G186" s="11"/>
      <c r="H186" s="3"/>
      <c r="I186" s="1"/>
      <c r="J186" s="3"/>
      <c r="K186" s="1"/>
      <c r="L186" s="5"/>
      <c r="M186" s="1"/>
      <c r="N186" s="7"/>
      <c r="O186" s="3"/>
      <c r="P186" s="5"/>
    </row>
    <row r="187" spans="1:16" ht="15.75" customHeight="1" x14ac:dyDescent="0.2">
      <c r="A187" s="13"/>
      <c r="B187" s="2"/>
      <c r="C187" s="11"/>
      <c r="D187" s="11"/>
      <c r="E187" s="11"/>
      <c r="F187" s="11"/>
      <c r="G187" s="11"/>
      <c r="H187" s="3"/>
      <c r="I187" s="1"/>
      <c r="J187" s="3"/>
      <c r="K187" s="1"/>
      <c r="L187" s="5"/>
      <c r="M187" s="1"/>
      <c r="N187" s="7"/>
      <c r="O187" s="3"/>
      <c r="P187" s="5"/>
    </row>
    <row r="188" spans="1:16" ht="15.75" customHeight="1" x14ac:dyDescent="0.2">
      <c r="A188" s="13"/>
      <c r="B188" s="2"/>
      <c r="C188" s="11"/>
      <c r="D188" s="11"/>
      <c r="E188" s="11"/>
      <c r="F188" s="11"/>
      <c r="G188" s="11"/>
      <c r="H188" s="3"/>
      <c r="I188" s="1"/>
      <c r="J188" s="3"/>
      <c r="K188" s="1"/>
      <c r="L188" s="5"/>
      <c r="M188" s="1"/>
      <c r="N188" s="7"/>
      <c r="O188" s="3"/>
      <c r="P188" s="5"/>
    </row>
    <row r="189" spans="1:16" ht="15.75" customHeight="1" x14ac:dyDescent="0.2">
      <c r="A189" s="13"/>
      <c r="B189" s="2"/>
      <c r="C189" s="11"/>
      <c r="D189" s="11"/>
      <c r="E189" s="11"/>
      <c r="F189" s="11"/>
      <c r="G189" s="11"/>
      <c r="H189" s="3"/>
      <c r="I189" s="1"/>
      <c r="J189" s="3"/>
      <c r="K189" s="1"/>
      <c r="L189" s="5"/>
      <c r="M189" s="1"/>
      <c r="N189" s="7"/>
      <c r="O189" s="3"/>
      <c r="P189" s="5"/>
    </row>
    <row r="190" spans="1:16" ht="15.75" customHeight="1" x14ac:dyDescent="0.2">
      <c r="A190" s="13"/>
      <c r="B190" s="2"/>
      <c r="C190" s="11"/>
      <c r="D190" s="11"/>
      <c r="E190" s="11"/>
      <c r="F190" s="11"/>
      <c r="G190" s="11"/>
      <c r="H190" s="3"/>
      <c r="I190" s="1"/>
      <c r="J190" s="3"/>
      <c r="K190" s="1"/>
      <c r="L190" s="5"/>
      <c r="M190" s="1"/>
      <c r="N190" s="7"/>
      <c r="O190" s="3"/>
      <c r="P190" s="5"/>
    </row>
    <row r="191" spans="1:16" ht="15.75" customHeight="1" x14ac:dyDescent="0.2">
      <c r="A191" s="13"/>
      <c r="B191" s="2"/>
      <c r="C191" s="11"/>
      <c r="D191" s="11"/>
      <c r="E191" s="11"/>
      <c r="F191" s="11"/>
      <c r="G191" s="11"/>
      <c r="H191" s="3"/>
      <c r="I191" s="1"/>
      <c r="J191" s="3"/>
      <c r="K191" s="1"/>
      <c r="L191" s="5"/>
      <c r="M191" s="1"/>
      <c r="N191" s="7"/>
      <c r="O191" s="3"/>
      <c r="P191" s="5"/>
    </row>
    <row r="192" spans="1:16" ht="15.75" customHeight="1" x14ac:dyDescent="0.2">
      <c r="A192" s="13"/>
      <c r="B192" s="2"/>
      <c r="C192" s="11"/>
      <c r="D192" s="11"/>
      <c r="E192" s="11"/>
      <c r="F192" s="11"/>
      <c r="G192" s="11"/>
      <c r="H192" s="3"/>
      <c r="I192" s="1"/>
      <c r="J192" s="3"/>
      <c r="K192" s="1"/>
      <c r="L192" s="5"/>
      <c r="M192" s="1"/>
      <c r="N192" s="7"/>
      <c r="O192" s="3"/>
      <c r="P192" s="5"/>
    </row>
    <row r="193" spans="1:16" ht="15.75" customHeight="1" x14ac:dyDescent="0.2">
      <c r="A193" s="13"/>
      <c r="B193" s="2"/>
      <c r="C193" s="11"/>
      <c r="D193" s="11"/>
      <c r="E193" s="11"/>
      <c r="F193" s="11"/>
      <c r="G193" s="11"/>
      <c r="H193" s="3"/>
      <c r="I193" s="1"/>
      <c r="J193" s="3"/>
      <c r="K193" s="1"/>
      <c r="L193" s="5"/>
      <c r="M193" s="1"/>
      <c r="N193" s="7"/>
      <c r="O193" s="3"/>
      <c r="P193" s="5"/>
    </row>
    <row r="194" spans="1:16" ht="15.75" customHeight="1" x14ac:dyDescent="0.2">
      <c r="A194" s="13"/>
      <c r="B194" s="2"/>
      <c r="C194" s="11"/>
      <c r="D194" s="11"/>
      <c r="E194" s="11"/>
      <c r="F194" s="11"/>
      <c r="G194" s="11"/>
      <c r="H194" s="3"/>
      <c r="I194" s="1"/>
      <c r="J194" s="3"/>
      <c r="K194" s="1"/>
      <c r="L194" s="5"/>
      <c r="M194" s="1"/>
      <c r="N194" s="7"/>
      <c r="O194" s="3"/>
      <c r="P194" s="5"/>
    </row>
    <row r="195" spans="1:16" ht="15.75" customHeight="1" x14ac:dyDescent="0.2">
      <c r="A195" s="13"/>
      <c r="B195" s="2"/>
      <c r="C195" s="11"/>
      <c r="D195" s="11"/>
      <c r="E195" s="11"/>
      <c r="F195" s="11"/>
      <c r="G195" s="11"/>
      <c r="H195" s="3"/>
      <c r="I195" s="1"/>
      <c r="J195" s="3"/>
      <c r="K195" s="1"/>
      <c r="L195" s="5"/>
      <c r="M195" s="1"/>
      <c r="N195" s="7"/>
      <c r="O195" s="3"/>
      <c r="P195" s="5"/>
    </row>
    <row r="196" spans="1:16" ht="15.75" customHeight="1" x14ac:dyDescent="0.2">
      <c r="A196" s="13"/>
      <c r="B196" s="2"/>
      <c r="C196" s="11"/>
      <c r="D196" s="11"/>
      <c r="E196" s="11"/>
      <c r="F196" s="11"/>
      <c r="G196" s="11"/>
      <c r="H196" s="3"/>
      <c r="I196" s="1"/>
      <c r="J196" s="3"/>
      <c r="K196" s="1"/>
      <c r="L196" s="5"/>
      <c r="M196" s="1"/>
      <c r="N196" s="7"/>
      <c r="O196" s="3"/>
      <c r="P196" s="5"/>
    </row>
    <row r="197" spans="1:16" ht="15.75" customHeight="1" x14ac:dyDescent="0.2">
      <c r="A197" s="13"/>
      <c r="B197" s="2"/>
      <c r="C197" s="11"/>
      <c r="D197" s="11"/>
      <c r="E197" s="11"/>
      <c r="F197" s="11"/>
      <c r="G197" s="11"/>
      <c r="H197" s="3"/>
      <c r="I197" s="1"/>
      <c r="J197" s="3"/>
      <c r="K197" s="1"/>
      <c r="L197" s="5"/>
      <c r="M197" s="1"/>
      <c r="N197" s="7"/>
      <c r="O197" s="3"/>
      <c r="P197" s="5"/>
    </row>
    <row r="198" spans="1:16" ht="15.75" customHeight="1" x14ac:dyDescent="0.2">
      <c r="A198" s="13"/>
      <c r="B198" s="2"/>
      <c r="C198" s="11"/>
      <c r="D198" s="11"/>
      <c r="E198" s="11"/>
      <c r="F198" s="11"/>
      <c r="G198" s="11"/>
      <c r="H198" s="3"/>
      <c r="I198" s="1"/>
      <c r="J198" s="3"/>
      <c r="K198" s="1"/>
      <c r="L198" s="5"/>
      <c r="M198" s="1"/>
      <c r="N198" s="7"/>
      <c r="O198" s="3"/>
      <c r="P198" s="5"/>
    </row>
    <row r="199" spans="1:16" ht="15.75" customHeight="1" x14ac:dyDescent="0.2">
      <c r="A199" s="13"/>
      <c r="B199" s="2"/>
      <c r="C199" s="11"/>
      <c r="D199" s="11"/>
      <c r="E199" s="11"/>
      <c r="F199" s="11"/>
      <c r="G199" s="11"/>
      <c r="H199" s="3"/>
      <c r="I199" s="1"/>
      <c r="J199" s="3"/>
      <c r="K199" s="1"/>
      <c r="L199" s="5"/>
      <c r="M199" s="1"/>
      <c r="N199" s="7"/>
      <c r="O199" s="3"/>
      <c r="P199" s="5"/>
    </row>
    <row r="200" spans="1:16" ht="15.75" customHeight="1" x14ac:dyDescent="0.2">
      <c r="A200" s="13"/>
      <c r="B200" s="2"/>
      <c r="C200" s="11"/>
      <c r="D200" s="11"/>
      <c r="E200" s="11"/>
      <c r="F200" s="11"/>
      <c r="G200" s="11"/>
      <c r="H200" s="3"/>
      <c r="I200" s="1"/>
      <c r="J200" s="3"/>
      <c r="K200" s="1"/>
      <c r="L200" s="5"/>
      <c r="M200" s="1"/>
      <c r="N200" s="7"/>
      <c r="O200" s="3"/>
      <c r="P200" s="5"/>
    </row>
    <row r="201" spans="1:16" ht="15.75" customHeight="1" x14ac:dyDescent="0.2">
      <c r="A201" s="13"/>
      <c r="B201" s="2"/>
      <c r="C201" s="11"/>
      <c r="D201" s="11"/>
      <c r="E201" s="11"/>
      <c r="F201" s="11"/>
      <c r="G201" s="11"/>
      <c r="H201" s="3"/>
      <c r="I201" s="1"/>
      <c r="J201" s="3"/>
      <c r="K201" s="1"/>
      <c r="L201" s="5"/>
      <c r="M201" s="1"/>
      <c r="N201" s="7"/>
      <c r="O201" s="3"/>
      <c r="P201" s="5"/>
    </row>
    <row r="202" spans="1:16" ht="15.75" customHeight="1" x14ac:dyDescent="0.2">
      <c r="A202" s="13"/>
      <c r="B202" s="2"/>
      <c r="C202" s="11"/>
      <c r="D202" s="11"/>
      <c r="E202" s="11"/>
      <c r="F202" s="11"/>
      <c r="G202" s="11"/>
      <c r="H202" s="3"/>
      <c r="I202" s="1"/>
      <c r="J202" s="3"/>
      <c r="K202" s="1"/>
      <c r="L202" s="5"/>
      <c r="M202" s="1"/>
      <c r="N202" s="7"/>
      <c r="O202" s="3"/>
      <c r="P202" s="5"/>
    </row>
    <row r="203" spans="1:16" ht="15.75" customHeight="1" x14ac:dyDescent="0.2">
      <c r="A203" s="13"/>
      <c r="B203" s="2"/>
      <c r="C203" s="11"/>
      <c r="D203" s="11"/>
      <c r="E203" s="11"/>
      <c r="F203" s="11"/>
      <c r="G203" s="11"/>
      <c r="H203" s="3"/>
      <c r="I203" s="1"/>
      <c r="J203" s="3"/>
      <c r="K203" s="1"/>
      <c r="L203" s="5"/>
      <c r="M203" s="1"/>
      <c r="N203" s="7"/>
      <c r="O203" s="3"/>
      <c r="P203" s="5"/>
    </row>
    <row r="204" spans="1:16" ht="15.75" customHeight="1" x14ac:dyDescent="0.2">
      <c r="A204" s="13"/>
      <c r="B204" s="2"/>
      <c r="C204" s="11"/>
      <c r="D204" s="11"/>
      <c r="E204" s="11"/>
      <c r="F204" s="11"/>
      <c r="G204" s="11"/>
      <c r="H204" s="3"/>
      <c r="I204" s="1"/>
      <c r="J204" s="3"/>
      <c r="K204" s="1"/>
      <c r="L204" s="5"/>
      <c r="M204" s="1"/>
      <c r="N204" s="7"/>
      <c r="O204" s="3"/>
      <c r="P204" s="5"/>
    </row>
    <row r="205" spans="1:16" ht="15.75" customHeight="1" x14ac:dyDescent="0.2">
      <c r="A205" s="13"/>
      <c r="B205" s="2"/>
      <c r="C205" s="11"/>
      <c r="D205" s="11"/>
      <c r="E205" s="11"/>
      <c r="F205" s="11"/>
      <c r="G205" s="11"/>
      <c r="H205" s="3"/>
      <c r="I205" s="1"/>
      <c r="J205" s="3"/>
      <c r="K205" s="1"/>
      <c r="L205" s="5"/>
      <c r="M205" s="1"/>
      <c r="N205" s="7"/>
      <c r="O205" s="3"/>
      <c r="P205" s="5"/>
    </row>
    <row r="206" spans="1:16" ht="15.75" customHeight="1" x14ac:dyDescent="0.2">
      <c r="A206" s="13"/>
      <c r="B206" s="2"/>
      <c r="C206" s="11"/>
      <c r="D206" s="11"/>
      <c r="E206" s="11"/>
      <c r="F206" s="11"/>
      <c r="G206" s="11"/>
      <c r="H206" s="3"/>
      <c r="I206" s="1"/>
      <c r="J206" s="3"/>
      <c r="K206" s="1"/>
      <c r="L206" s="5"/>
      <c r="M206" s="1"/>
      <c r="N206" s="7"/>
      <c r="O206" s="3"/>
      <c r="P206" s="5"/>
    </row>
    <row r="207" spans="1:16" ht="15.75" customHeight="1" x14ac:dyDescent="0.2">
      <c r="A207" s="13"/>
      <c r="B207" s="2"/>
      <c r="C207" s="11"/>
      <c r="D207" s="11"/>
      <c r="E207" s="11"/>
      <c r="F207" s="11"/>
      <c r="G207" s="11"/>
      <c r="H207" s="3"/>
      <c r="I207" s="1"/>
      <c r="J207" s="3"/>
      <c r="K207" s="1"/>
      <c r="L207" s="5"/>
      <c r="M207" s="1"/>
      <c r="N207" s="7"/>
      <c r="O207" s="3"/>
      <c r="P207" s="5"/>
    </row>
    <row r="208" spans="1:16" ht="15.75" customHeight="1" x14ac:dyDescent="0.2">
      <c r="A208" s="13"/>
      <c r="B208" s="2"/>
      <c r="C208" s="11"/>
      <c r="D208" s="11"/>
      <c r="E208" s="11"/>
      <c r="F208" s="11"/>
      <c r="G208" s="11"/>
      <c r="H208" s="3"/>
      <c r="I208" s="1"/>
      <c r="J208" s="3"/>
      <c r="K208" s="1"/>
      <c r="L208" s="5"/>
      <c r="M208" s="1"/>
      <c r="N208" s="7"/>
      <c r="O208" s="3"/>
      <c r="P208" s="5"/>
    </row>
    <row r="209" spans="1:16" ht="15.75" customHeight="1" x14ac:dyDescent="0.2">
      <c r="A209" s="13"/>
      <c r="B209" s="2"/>
      <c r="C209" s="11"/>
      <c r="D209" s="11"/>
      <c r="E209" s="11"/>
      <c r="F209" s="11"/>
      <c r="G209" s="11"/>
      <c r="H209" s="3"/>
      <c r="I209" s="1"/>
      <c r="J209" s="3"/>
      <c r="K209" s="1"/>
      <c r="L209" s="5"/>
      <c r="M209" s="1"/>
      <c r="N209" s="7"/>
      <c r="O209" s="3"/>
      <c r="P209" s="5"/>
    </row>
    <row r="210" spans="1:16" ht="15.75" customHeight="1" x14ac:dyDescent="0.2">
      <c r="A210" s="13"/>
      <c r="B210" s="2"/>
      <c r="C210" s="11"/>
      <c r="D210" s="11"/>
      <c r="E210" s="11"/>
      <c r="F210" s="11"/>
      <c r="G210" s="11"/>
      <c r="H210" s="3"/>
      <c r="I210" s="1"/>
      <c r="J210" s="3"/>
      <c r="K210" s="1"/>
      <c r="L210" s="5"/>
      <c r="M210" s="1"/>
      <c r="N210" s="7"/>
      <c r="O210" s="3"/>
      <c r="P210" s="5"/>
    </row>
    <row r="211" spans="1:16" ht="15.75" customHeight="1" x14ac:dyDescent="0.2">
      <c r="A211" s="13"/>
      <c r="B211" s="2"/>
      <c r="C211" s="11"/>
      <c r="D211" s="11"/>
      <c r="E211" s="11"/>
      <c r="F211" s="11"/>
      <c r="G211" s="11"/>
      <c r="H211" s="3"/>
      <c r="I211" s="1"/>
      <c r="J211" s="3"/>
      <c r="K211" s="1"/>
      <c r="L211" s="5"/>
      <c r="M211" s="1"/>
      <c r="N211" s="7"/>
      <c r="O211" s="3"/>
      <c r="P211" s="5"/>
    </row>
    <row r="212" spans="1:16" ht="15.75" customHeight="1" x14ac:dyDescent="0.2">
      <c r="A212" s="13"/>
      <c r="B212" s="2"/>
      <c r="C212" s="11"/>
      <c r="D212" s="11"/>
      <c r="E212" s="11"/>
      <c r="F212" s="11"/>
      <c r="G212" s="11"/>
      <c r="H212" s="3"/>
      <c r="I212" s="1"/>
      <c r="J212" s="3"/>
      <c r="K212" s="1"/>
      <c r="L212" s="5"/>
      <c r="M212" s="1"/>
      <c r="N212" s="7"/>
      <c r="O212" s="3"/>
      <c r="P212" s="5"/>
    </row>
    <row r="213" spans="1:16" ht="15.75" customHeight="1" x14ac:dyDescent="0.2">
      <c r="A213" s="13"/>
      <c r="B213" s="2"/>
      <c r="C213" s="11"/>
      <c r="D213" s="11"/>
      <c r="E213" s="11"/>
      <c r="F213" s="11"/>
      <c r="G213" s="11"/>
      <c r="H213" s="3"/>
      <c r="I213" s="1"/>
      <c r="J213" s="3"/>
      <c r="K213" s="1"/>
      <c r="L213" s="5"/>
      <c r="M213" s="1"/>
      <c r="N213" s="7"/>
      <c r="O213" s="3"/>
      <c r="P213" s="5"/>
    </row>
    <row r="214" spans="1:16" ht="15.75" customHeight="1" x14ac:dyDescent="0.2">
      <c r="A214" s="13"/>
      <c r="B214" s="2"/>
      <c r="C214" s="11"/>
      <c r="D214" s="11"/>
      <c r="E214" s="11"/>
      <c r="F214" s="11"/>
      <c r="G214" s="11"/>
      <c r="H214" s="3"/>
      <c r="I214" s="1"/>
      <c r="J214" s="3"/>
      <c r="K214" s="1"/>
      <c r="L214" s="5"/>
      <c r="M214" s="1"/>
      <c r="N214" s="7"/>
      <c r="O214" s="3"/>
      <c r="P214" s="5"/>
    </row>
    <row r="215" spans="1:16" ht="15.75" customHeight="1" x14ac:dyDescent="0.2">
      <c r="A215" s="13"/>
      <c r="B215" s="2"/>
      <c r="C215" s="11"/>
      <c r="D215" s="11"/>
      <c r="E215" s="11"/>
      <c r="F215" s="11"/>
      <c r="G215" s="11"/>
      <c r="H215" s="3"/>
      <c r="I215" s="1"/>
      <c r="J215" s="3"/>
      <c r="K215" s="1"/>
      <c r="L215" s="5"/>
      <c r="M215" s="1"/>
      <c r="N215" s="7"/>
      <c r="O215" s="3"/>
      <c r="P215" s="5"/>
    </row>
    <row r="216" spans="1:16" ht="15.75" customHeight="1" x14ac:dyDescent="0.2">
      <c r="A216" s="13"/>
      <c r="B216" s="2"/>
      <c r="C216" s="11"/>
      <c r="D216" s="11"/>
      <c r="E216" s="11"/>
      <c r="F216" s="11"/>
      <c r="G216" s="11"/>
      <c r="H216" s="3"/>
      <c r="I216" s="1"/>
      <c r="J216" s="3"/>
      <c r="K216" s="1"/>
      <c r="L216" s="5"/>
      <c r="M216" s="1"/>
      <c r="N216" s="7"/>
      <c r="O216" s="3"/>
      <c r="P216" s="5"/>
    </row>
    <row r="217" spans="1:16" ht="15.75" customHeight="1" x14ac:dyDescent="0.2">
      <c r="A217" s="13"/>
      <c r="B217" s="2"/>
      <c r="C217" s="11"/>
      <c r="D217" s="11"/>
      <c r="E217" s="11"/>
      <c r="F217" s="11"/>
      <c r="G217" s="11"/>
      <c r="H217" s="3"/>
      <c r="I217" s="1"/>
      <c r="J217" s="3"/>
      <c r="K217" s="1"/>
      <c r="L217" s="5"/>
      <c r="M217" s="1"/>
      <c r="N217" s="7"/>
      <c r="O217" s="3"/>
      <c r="P217" s="5"/>
    </row>
    <row r="218" spans="1:16" ht="15.75" customHeight="1" x14ac:dyDescent="0.2">
      <c r="A218" s="13"/>
      <c r="B218" s="2"/>
      <c r="C218" s="11"/>
      <c r="D218" s="11"/>
      <c r="E218" s="11"/>
      <c r="F218" s="11"/>
      <c r="G218" s="11"/>
      <c r="H218" s="3"/>
      <c r="I218" s="1"/>
      <c r="J218" s="3"/>
      <c r="K218" s="1"/>
      <c r="L218" s="5"/>
      <c r="M218" s="1"/>
      <c r="N218" s="7"/>
      <c r="O218" s="3"/>
      <c r="P218" s="5"/>
    </row>
    <row r="219" spans="1:16" ht="15.75" customHeight="1" x14ac:dyDescent="0.2">
      <c r="A219" s="13"/>
      <c r="B219" s="2"/>
      <c r="C219" s="11"/>
      <c r="D219" s="11"/>
      <c r="E219" s="11"/>
      <c r="F219" s="11"/>
      <c r="G219" s="11"/>
      <c r="H219" s="3"/>
      <c r="I219" s="1"/>
      <c r="J219" s="3"/>
      <c r="K219" s="1"/>
      <c r="L219" s="5"/>
      <c r="M219" s="1"/>
      <c r="N219" s="7"/>
      <c r="O219" s="3"/>
      <c r="P219" s="5"/>
    </row>
    <row r="220" spans="1:16" ht="15.75" customHeight="1" x14ac:dyDescent="0.2">
      <c r="A220" s="13"/>
      <c r="B220" s="2"/>
      <c r="C220" s="11"/>
      <c r="D220" s="11"/>
      <c r="E220" s="11"/>
      <c r="F220" s="11"/>
      <c r="G220" s="11"/>
      <c r="H220" s="3"/>
      <c r="I220" s="1"/>
      <c r="J220" s="3"/>
      <c r="K220" s="1"/>
      <c r="L220" s="5"/>
      <c r="M220" s="1"/>
      <c r="N220" s="7"/>
      <c r="O220" s="3"/>
      <c r="P220" s="5"/>
    </row>
    <row r="221" spans="1:16" ht="15.75" customHeight="1" x14ac:dyDescent="0.2">
      <c r="A221" s="13"/>
      <c r="B221" s="2"/>
      <c r="C221" s="11"/>
      <c r="D221" s="11"/>
      <c r="E221" s="11"/>
      <c r="F221" s="11"/>
      <c r="G221" s="11"/>
      <c r="H221" s="3"/>
      <c r="I221" s="1"/>
      <c r="J221" s="3"/>
      <c r="K221" s="1"/>
      <c r="L221" s="5"/>
      <c r="M221" s="1"/>
      <c r="N221" s="7"/>
      <c r="O221" s="3"/>
      <c r="P221" s="5"/>
    </row>
    <row r="222" spans="1:16" ht="15.75" customHeight="1" x14ac:dyDescent="0.2">
      <c r="A222" s="13"/>
      <c r="B222" s="2"/>
      <c r="C222" s="11"/>
      <c r="D222" s="11"/>
      <c r="E222" s="11"/>
      <c r="F222" s="11"/>
      <c r="G222" s="11"/>
      <c r="H222" s="3"/>
      <c r="I222" s="1"/>
      <c r="J222" s="3"/>
      <c r="K222" s="1"/>
      <c r="L222" s="5"/>
      <c r="M222" s="1"/>
      <c r="N222" s="7"/>
      <c r="O222" s="3"/>
      <c r="P222" s="5"/>
    </row>
    <row r="223" spans="1:16" ht="15.75" customHeight="1" x14ac:dyDescent="0.2">
      <c r="A223" s="13"/>
      <c r="B223" s="2"/>
      <c r="C223" s="11"/>
      <c r="D223" s="11"/>
      <c r="E223" s="11"/>
      <c r="F223" s="11"/>
      <c r="G223" s="11"/>
      <c r="H223" s="3"/>
      <c r="I223" s="1"/>
      <c r="J223" s="3"/>
      <c r="K223" s="1"/>
      <c r="L223" s="5"/>
      <c r="M223" s="1"/>
      <c r="N223" s="7"/>
      <c r="O223" s="3"/>
      <c r="P223" s="5"/>
    </row>
    <row r="224" spans="1:16" ht="15.75" customHeight="1" x14ac:dyDescent="0.2">
      <c r="A224" s="13"/>
      <c r="B224" s="2"/>
      <c r="C224" s="11"/>
      <c r="D224" s="11"/>
      <c r="E224" s="11"/>
      <c r="F224" s="11"/>
      <c r="G224" s="11"/>
      <c r="H224" s="3"/>
      <c r="I224" s="1"/>
      <c r="J224" s="3"/>
      <c r="K224" s="1"/>
      <c r="L224" s="5"/>
      <c r="M224" s="1"/>
      <c r="N224" s="7"/>
      <c r="O224" s="3"/>
      <c r="P224" s="5"/>
    </row>
    <row r="225" spans="1:16" ht="15.75" customHeight="1" x14ac:dyDescent="0.2">
      <c r="A225" s="13"/>
      <c r="B225" s="2"/>
      <c r="C225" s="11"/>
      <c r="D225" s="11"/>
      <c r="E225" s="11"/>
      <c r="F225" s="11"/>
      <c r="G225" s="11"/>
      <c r="H225" s="3"/>
      <c r="I225" s="1"/>
      <c r="J225" s="3"/>
      <c r="K225" s="1"/>
      <c r="L225" s="5"/>
      <c r="M225" s="1"/>
      <c r="N225" s="7"/>
      <c r="O225" s="3"/>
      <c r="P225" s="5"/>
    </row>
    <row r="226" spans="1:16" ht="15.75" customHeight="1" x14ac:dyDescent="0.2">
      <c r="A226" s="13"/>
      <c r="B226" s="2"/>
      <c r="C226" s="11"/>
      <c r="D226" s="11"/>
      <c r="E226" s="11"/>
      <c r="F226" s="11"/>
      <c r="G226" s="11"/>
      <c r="H226" s="3"/>
      <c r="I226" s="1"/>
      <c r="J226" s="3"/>
      <c r="K226" s="1"/>
      <c r="L226" s="5"/>
      <c r="M226" s="1"/>
      <c r="N226" s="7"/>
      <c r="O226" s="3"/>
      <c r="P226" s="5"/>
    </row>
    <row r="227" spans="1:16" ht="15.75" customHeight="1" x14ac:dyDescent="0.2">
      <c r="A227" s="13"/>
      <c r="B227" s="2"/>
      <c r="C227" s="11"/>
      <c r="D227" s="11"/>
      <c r="E227" s="11"/>
      <c r="F227" s="11"/>
      <c r="G227" s="11"/>
      <c r="H227" s="3"/>
      <c r="I227" s="1"/>
      <c r="J227" s="3"/>
      <c r="K227" s="1"/>
      <c r="L227" s="5"/>
      <c r="M227" s="1"/>
      <c r="N227" s="7"/>
      <c r="O227" s="3"/>
      <c r="P227" s="5"/>
    </row>
    <row r="228" spans="1:16" ht="15.75" customHeight="1" x14ac:dyDescent="0.2">
      <c r="A228" s="13"/>
      <c r="B228" s="2"/>
      <c r="C228" s="11"/>
      <c r="D228" s="11"/>
      <c r="E228" s="11"/>
      <c r="F228" s="11"/>
      <c r="G228" s="11"/>
      <c r="H228" s="3"/>
      <c r="I228" s="1"/>
      <c r="J228" s="3"/>
      <c r="K228" s="1"/>
      <c r="L228" s="5"/>
      <c r="M228" s="1"/>
      <c r="N228" s="7"/>
      <c r="O228" s="3"/>
      <c r="P228" s="5"/>
    </row>
    <row r="229" spans="1:16" ht="15.75" customHeight="1" x14ac:dyDescent="0.2">
      <c r="A229" s="13"/>
      <c r="B229" s="2"/>
      <c r="C229" s="11"/>
      <c r="D229" s="11"/>
      <c r="E229" s="11"/>
      <c r="F229" s="11"/>
      <c r="G229" s="11"/>
      <c r="H229" s="3"/>
      <c r="I229" s="1"/>
      <c r="J229" s="3"/>
      <c r="K229" s="1"/>
      <c r="L229" s="5"/>
      <c r="M229" s="1"/>
      <c r="N229" s="7"/>
      <c r="O229" s="3"/>
      <c r="P229" s="5"/>
    </row>
    <row r="230" spans="1:16" ht="15.75" customHeight="1" x14ac:dyDescent="0.2">
      <c r="A230" s="13"/>
      <c r="B230" s="2"/>
      <c r="C230" s="11"/>
      <c r="D230" s="11"/>
      <c r="E230" s="11"/>
      <c r="F230" s="11"/>
      <c r="G230" s="11"/>
      <c r="H230" s="3"/>
      <c r="I230" s="1"/>
      <c r="J230" s="3"/>
      <c r="K230" s="1"/>
      <c r="L230" s="5"/>
      <c r="M230" s="1"/>
      <c r="N230" s="7"/>
      <c r="O230" s="3"/>
      <c r="P230" s="5"/>
    </row>
    <row r="231" spans="1:16" ht="15.75" customHeight="1" x14ac:dyDescent="0.2">
      <c r="A231" s="13"/>
      <c r="B231" s="2"/>
      <c r="C231" s="11"/>
      <c r="D231" s="11"/>
      <c r="E231" s="11"/>
      <c r="F231" s="11"/>
      <c r="G231" s="11"/>
      <c r="H231" s="3"/>
      <c r="I231" s="1"/>
      <c r="J231" s="3"/>
      <c r="K231" s="1"/>
      <c r="L231" s="5"/>
      <c r="M231" s="1"/>
      <c r="N231" s="7"/>
      <c r="O231" s="3"/>
      <c r="P231" s="5"/>
    </row>
    <row r="232" spans="1:16" ht="15.75" customHeight="1" x14ac:dyDescent="0.2">
      <c r="A232" s="13"/>
      <c r="B232" s="2"/>
      <c r="C232" s="11"/>
      <c r="D232" s="11"/>
      <c r="E232" s="11"/>
      <c r="F232" s="11"/>
      <c r="G232" s="11"/>
      <c r="H232" s="3"/>
      <c r="I232" s="1"/>
      <c r="J232" s="3"/>
      <c r="K232" s="1"/>
      <c r="L232" s="5"/>
      <c r="M232" s="1"/>
      <c r="N232" s="7"/>
      <c r="O232" s="3"/>
      <c r="P232" s="5"/>
    </row>
    <row r="233" spans="1:16" ht="15.75" customHeight="1" x14ac:dyDescent="0.2">
      <c r="A233" s="13"/>
      <c r="B233" s="2"/>
      <c r="C233" s="11"/>
      <c r="D233" s="11"/>
      <c r="E233" s="11"/>
      <c r="F233" s="11"/>
      <c r="G233" s="11"/>
      <c r="H233" s="3"/>
      <c r="I233" s="1"/>
      <c r="J233" s="3"/>
      <c r="K233" s="1"/>
      <c r="L233" s="5"/>
      <c r="M233" s="1"/>
      <c r="N233" s="7"/>
      <c r="O233" s="3"/>
      <c r="P233" s="5"/>
    </row>
    <row r="234" spans="1:16" ht="15.75" customHeight="1" x14ac:dyDescent="0.2">
      <c r="A234" s="13"/>
      <c r="B234" s="2"/>
      <c r="C234" s="11"/>
      <c r="D234" s="11"/>
      <c r="E234" s="11"/>
      <c r="F234" s="11"/>
      <c r="G234" s="11"/>
      <c r="H234" s="3"/>
      <c r="I234" s="1"/>
      <c r="J234" s="3"/>
      <c r="K234" s="1"/>
      <c r="L234" s="5"/>
      <c r="M234" s="1"/>
      <c r="N234" s="7"/>
      <c r="O234" s="3"/>
      <c r="P234" s="5"/>
    </row>
    <row r="235" spans="1:16" ht="15.75" customHeight="1" x14ac:dyDescent="0.2">
      <c r="A235" s="13"/>
      <c r="B235" s="2"/>
      <c r="C235" s="11"/>
      <c r="D235" s="11"/>
      <c r="E235" s="11"/>
      <c r="F235" s="11"/>
      <c r="G235" s="11"/>
      <c r="H235" s="3"/>
      <c r="I235" s="1"/>
      <c r="J235" s="3"/>
      <c r="K235" s="1"/>
      <c r="L235" s="5"/>
      <c r="M235" s="1"/>
      <c r="N235" s="7"/>
      <c r="O235" s="3"/>
      <c r="P235" s="5"/>
    </row>
    <row r="236" spans="1:16" ht="15.75" customHeight="1" x14ac:dyDescent="0.2">
      <c r="A236" s="13"/>
      <c r="B236" s="2"/>
      <c r="C236" s="11"/>
      <c r="D236" s="11"/>
      <c r="E236" s="11"/>
      <c r="F236" s="11"/>
      <c r="G236" s="11"/>
      <c r="H236" s="3"/>
      <c r="I236" s="1"/>
      <c r="J236" s="3"/>
      <c r="K236" s="1"/>
      <c r="L236" s="5"/>
      <c r="M236" s="1"/>
      <c r="N236" s="7"/>
      <c r="O236" s="3"/>
      <c r="P236" s="5"/>
    </row>
    <row r="237" spans="1:16" ht="15.75" customHeight="1" x14ac:dyDescent="0.2">
      <c r="A237" s="13"/>
      <c r="B237" s="2"/>
      <c r="C237" s="11"/>
      <c r="D237" s="11"/>
      <c r="E237" s="11"/>
      <c r="F237" s="11"/>
      <c r="G237" s="11"/>
      <c r="H237" s="3"/>
      <c r="I237" s="1"/>
      <c r="J237" s="3"/>
      <c r="K237" s="1"/>
      <c r="L237" s="5"/>
      <c r="M237" s="1"/>
      <c r="N237" s="7"/>
      <c r="O237" s="3"/>
      <c r="P237" s="5"/>
    </row>
    <row r="238" spans="1:16" ht="15.75" customHeight="1" x14ac:dyDescent="0.2">
      <c r="A238" s="13"/>
      <c r="B238" s="2"/>
      <c r="C238" s="11"/>
      <c r="D238" s="11"/>
      <c r="E238" s="11"/>
      <c r="F238" s="11"/>
      <c r="G238" s="11"/>
      <c r="H238" s="3"/>
      <c r="I238" s="1"/>
      <c r="J238" s="3"/>
      <c r="K238" s="1"/>
      <c r="L238" s="5"/>
      <c r="M238" s="1"/>
      <c r="N238" s="7"/>
      <c r="O238" s="3"/>
      <c r="P238" s="5"/>
    </row>
    <row r="239" spans="1:16" ht="15.75" customHeight="1" x14ac:dyDescent="0.2">
      <c r="A239" s="13"/>
      <c r="B239" s="2"/>
      <c r="C239" s="11"/>
      <c r="D239" s="11"/>
      <c r="E239" s="11"/>
      <c r="F239" s="11"/>
      <c r="G239" s="11"/>
      <c r="H239" s="3"/>
      <c r="I239" s="1"/>
      <c r="J239" s="3"/>
      <c r="K239" s="1"/>
      <c r="L239" s="5"/>
      <c r="M239" s="1"/>
      <c r="N239" s="7"/>
      <c r="O239" s="3"/>
      <c r="P239" s="5"/>
    </row>
    <row r="240" spans="1:16" ht="15.75" customHeight="1" x14ac:dyDescent="0.2">
      <c r="A240" s="13"/>
      <c r="B240" s="2"/>
      <c r="C240" s="11"/>
      <c r="D240" s="11"/>
      <c r="E240" s="11"/>
      <c r="F240" s="11"/>
      <c r="G240" s="11"/>
      <c r="H240" s="3"/>
      <c r="I240" s="1"/>
      <c r="J240" s="3"/>
      <c r="K240" s="1"/>
      <c r="L240" s="5"/>
      <c r="M240" s="1"/>
      <c r="N240" s="7"/>
      <c r="O240" s="3"/>
      <c r="P240" s="5"/>
    </row>
    <row r="241" spans="1:16" ht="15.75" customHeight="1" x14ac:dyDescent="0.2">
      <c r="A241" s="13"/>
      <c r="B241" s="2"/>
      <c r="C241" s="11"/>
      <c r="D241" s="11"/>
      <c r="E241" s="11"/>
      <c r="F241" s="11"/>
      <c r="G241" s="11"/>
      <c r="H241" s="3"/>
      <c r="I241" s="1"/>
      <c r="J241" s="3"/>
      <c r="K241" s="1"/>
      <c r="L241" s="5"/>
      <c r="M241" s="1"/>
      <c r="N241" s="7"/>
      <c r="O241" s="3"/>
      <c r="P241" s="5"/>
    </row>
    <row r="242" spans="1:16" ht="15.75" customHeight="1" x14ac:dyDescent="0.2">
      <c r="A242" s="13"/>
      <c r="B242" s="2"/>
      <c r="C242" s="11"/>
      <c r="D242" s="11"/>
      <c r="E242" s="11"/>
      <c r="F242" s="11"/>
      <c r="G242" s="11"/>
      <c r="H242" s="3"/>
      <c r="I242" s="1"/>
      <c r="J242" s="3"/>
      <c r="K242" s="1"/>
      <c r="L242" s="5"/>
      <c r="M242" s="1"/>
      <c r="N242" s="7"/>
      <c r="O242" s="3"/>
      <c r="P242" s="5"/>
    </row>
    <row r="243" spans="1:16" ht="15.75" customHeight="1" x14ac:dyDescent="0.2">
      <c r="A243" s="13"/>
      <c r="B243" s="2"/>
      <c r="C243" s="11"/>
      <c r="D243" s="11"/>
      <c r="E243" s="11"/>
      <c r="F243" s="11"/>
      <c r="G243" s="11"/>
      <c r="H243" s="3"/>
      <c r="I243" s="1"/>
      <c r="J243" s="3"/>
      <c r="K243" s="1"/>
      <c r="L243" s="5"/>
      <c r="M243" s="1"/>
      <c r="N243" s="7"/>
      <c r="O243" s="3"/>
      <c r="P243" s="5"/>
    </row>
    <row r="244" spans="1:16" ht="15.75" customHeight="1" x14ac:dyDescent="0.2">
      <c r="A244" s="13"/>
      <c r="B244" s="2"/>
      <c r="C244" s="11"/>
      <c r="D244" s="11"/>
      <c r="E244" s="11"/>
      <c r="F244" s="11"/>
      <c r="G244" s="11"/>
      <c r="H244" s="3"/>
      <c r="I244" s="1"/>
      <c r="J244" s="3"/>
      <c r="K244" s="1"/>
      <c r="L244" s="5"/>
      <c r="M244" s="1"/>
      <c r="N244" s="7"/>
      <c r="O244" s="3"/>
      <c r="P244" s="5"/>
    </row>
    <row r="245" spans="1:16" ht="15.75" customHeight="1" x14ac:dyDescent="0.2">
      <c r="A245" s="13"/>
      <c r="B245" s="2"/>
      <c r="C245" s="11"/>
      <c r="D245" s="11"/>
      <c r="E245" s="11"/>
      <c r="F245" s="11"/>
      <c r="G245" s="11"/>
      <c r="H245" s="3"/>
      <c r="I245" s="1"/>
      <c r="J245" s="3"/>
      <c r="K245" s="1"/>
      <c r="L245" s="5"/>
      <c r="M245" s="1"/>
      <c r="N245" s="7"/>
      <c r="O245" s="3"/>
      <c r="P245" s="5"/>
    </row>
    <row r="246" spans="1:16" ht="15.75" customHeight="1" x14ac:dyDescent="0.2">
      <c r="A246" s="13"/>
      <c r="B246" s="2"/>
      <c r="C246" s="11"/>
      <c r="D246" s="11"/>
      <c r="E246" s="11"/>
      <c r="F246" s="11"/>
      <c r="G246" s="11"/>
      <c r="H246" s="3"/>
      <c r="I246" s="1"/>
      <c r="J246" s="3"/>
      <c r="K246" s="1"/>
      <c r="L246" s="5"/>
      <c r="M246" s="1"/>
      <c r="N246" s="7"/>
      <c r="O246" s="3"/>
      <c r="P246" s="5"/>
    </row>
    <row r="247" spans="1:16" ht="15.75" customHeight="1" x14ac:dyDescent="0.2">
      <c r="A247" s="13"/>
      <c r="B247" s="2"/>
      <c r="C247" s="11"/>
      <c r="D247" s="11"/>
      <c r="E247" s="11"/>
      <c r="F247" s="11"/>
      <c r="G247" s="11"/>
      <c r="H247" s="3"/>
      <c r="I247" s="1"/>
      <c r="J247" s="3"/>
      <c r="K247" s="1"/>
      <c r="L247" s="5"/>
      <c r="M247" s="1"/>
      <c r="N247" s="7"/>
      <c r="O247" s="3"/>
      <c r="P247" s="5"/>
    </row>
    <row r="248" spans="1:16" ht="15.75" customHeight="1" x14ac:dyDescent="0.2">
      <c r="A248" s="9"/>
      <c r="B248" s="4"/>
      <c r="H248" s="1"/>
      <c r="I248" s="1"/>
      <c r="J248" s="1"/>
      <c r="K248" s="1"/>
      <c r="L248" s="1"/>
      <c r="M248" s="1"/>
      <c r="N248" s="7"/>
      <c r="O248" s="1"/>
      <c r="P248" s="7"/>
    </row>
    <row r="249" spans="1:16" ht="15.75" customHeight="1" x14ac:dyDescent="0.2">
      <c r="A249" s="9"/>
      <c r="B249" s="4"/>
      <c r="H249" s="1"/>
      <c r="I249" s="1"/>
      <c r="J249" s="1"/>
      <c r="K249" s="1"/>
      <c r="L249" s="1"/>
      <c r="M249" s="1"/>
      <c r="N249" s="7"/>
      <c r="O249" s="1"/>
      <c r="P249" s="7"/>
    </row>
    <row r="250" spans="1:16" ht="15.75" customHeight="1" x14ac:dyDescent="0.2">
      <c r="A250" s="9"/>
      <c r="B250" s="4"/>
      <c r="H250" s="1"/>
      <c r="I250" s="1"/>
      <c r="J250" s="1"/>
      <c r="K250" s="1"/>
      <c r="L250" s="1"/>
      <c r="N250" s="7"/>
      <c r="O250" s="1"/>
      <c r="P250" s="7"/>
    </row>
    <row r="251" spans="1:16" ht="15.75" customHeight="1" x14ac:dyDescent="0.2">
      <c r="A251" s="9"/>
      <c r="B251" s="4"/>
      <c r="H251" s="1"/>
      <c r="I251" s="1"/>
      <c r="J251" s="1"/>
      <c r="K251" s="1"/>
      <c r="L251" s="1"/>
      <c r="N251" s="7"/>
      <c r="O251" s="1"/>
      <c r="P251" s="7"/>
    </row>
    <row r="252" spans="1:16" ht="15.75" customHeight="1" x14ac:dyDescent="0.2">
      <c r="A252" s="9"/>
      <c r="B252" s="4"/>
      <c r="H252" s="1"/>
      <c r="I252" s="1"/>
      <c r="J252" s="1"/>
      <c r="K252" s="1"/>
      <c r="L252" s="1"/>
      <c r="N252" s="7"/>
      <c r="O252" s="1"/>
      <c r="P252" s="7"/>
    </row>
    <row r="253" spans="1:16" ht="15.75" customHeight="1" x14ac:dyDescent="0.2">
      <c r="A253" s="9"/>
      <c r="B253" s="4"/>
      <c r="H253" s="1"/>
      <c r="I253" s="1"/>
      <c r="J253" s="1"/>
      <c r="K253" s="1"/>
      <c r="L253" s="1"/>
      <c r="N253" s="7"/>
      <c r="O253" s="1"/>
      <c r="P253" s="7"/>
    </row>
    <row r="254" spans="1:16" ht="15.75" customHeight="1" x14ac:dyDescent="0.2">
      <c r="A254" s="9"/>
      <c r="B254" s="4"/>
      <c r="H254" s="1"/>
      <c r="I254" s="1"/>
      <c r="J254" s="1"/>
      <c r="K254" s="1"/>
      <c r="L254" s="1"/>
      <c r="N254" s="7"/>
      <c r="O254" s="1"/>
      <c r="P254" s="7"/>
    </row>
    <row r="255" spans="1:16" ht="15.75" customHeight="1" x14ac:dyDescent="0.2">
      <c r="A255" s="9"/>
      <c r="B255" s="4"/>
      <c r="H255" s="1"/>
      <c r="I255" s="1"/>
      <c r="J255" s="1"/>
      <c r="K255" s="1"/>
      <c r="L255" s="1"/>
      <c r="N255" s="7"/>
      <c r="O255" s="1"/>
      <c r="P255" s="7"/>
    </row>
    <row r="256" spans="1:16" ht="15.75" customHeight="1" x14ac:dyDescent="0.2">
      <c r="A256" s="9"/>
      <c r="B256" s="4"/>
      <c r="H256" s="1"/>
      <c r="I256" s="1"/>
      <c r="J256" s="1"/>
      <c r="K256" s="1"/>
      <c r="L256" s="1"/>
      <c r="N256" s="7"/>
      <c r="O256" s="1"/>
      <c r="P256" s="7"/>
    </row>
    <row r="257" spans="1:16" ht="15.75" customHeight="1" x14ac:dyDescent="0.2">
      <c r="A257" s="9"/>
      <c r="B257" s="4"/>
      <c r="H257" s="1"/>
      <c r="I257" s="1"/>
      <c r="J257" s="1"/>
      <c r="K257" s="1"/>
      <c r="L257" s="1"/>
      <c r="N257" s="7"/>
      <c r="O257" s="1"/>
      <c r="P257" s="7"/>
    </row>
    <row r="258" spans="1:16" ht="15.75" customHeight="1" x14ac:dyDescent="0.2">
      <c r="A258" s="9"/>
      <c r="B258" s="4"/>
      <c r="H258" s="1"/>
      <c r="I258" s="1"/>
      <c r="J258" s="1"/>
      <c r="K258" s="1"/>
      <c r="L258" s="1"/>
      <c r="N258" s="7"/>
      <c r="O258" s="1"/>
      <c r="P258" s="7"/>
    </row>
    <row r="259" spans="1:16" ht="15.75" customHeight="1" x14ac:dyDescent="0.2">
      <c r="A259" s="9"/>
      <c r="B259" s="4"/>
      <c r="H259" s="1"/>
      <c r="I259" s="1"/>
      <c r="J259" s="1"/>
      <c r="K259" s="1"/>
      <c r="L259" s="1"/>
      <c r="N259" s="7"/>
      <c r="O259" s="1"/>
      <c r="P259" s="7"/>
    </row>
    <row r="260" spans="1:16" ht="15.75" customHeight="1" x14ac:dyDescent="0.2">
      <c r="A260" s="9"/>
      <c r="B260" s="4"/>
      <c r="H260" s="1"/>
      <c r="I260" s="1"/>
      <c r="J260" s="1"/>
      <c r="K260" s="1"/>
      <c r="L260" s="1"/>
      <c r="N260" s="7"/>
      <c r="O260" s="1"/>
      <c r="P260" s="7"/>
    </row>
    <row r="261" spans="1:16" ht="15.75" customHeight="1" x14ac:dyDescent="0.2">
      <c r="A261" s="9"/>
      <c r="B261" s="4"/>
      <c r="H261" s="1"/>
      <c r="I261" s="1"/>
      <c r="J261" s="1"/>
      <c r="K261" s="1"/>
      <c r="L261" s="1"/>
      <c r="N261" s="7"/>
      <c r="O261" s="1"/>
      <c r="P261" s="7"/>
    </row>
    <row r="262" spans="1:16" ht="15.75" customHeight="1" x14ac:dyDescent="0.2">
      <c r="A262" s="9"/>
      <c r="B262" s="4"/>
      <c r="H262" s="1"/>
      <c r="I262" s="1"/>
      <c r="J262" s="1"/>
      <c r="K262" s="1"/>
      <c r="L262" s="1"/>
      <c r="N262" s="7"/>
      <c r="O262" s="1"/>
      <c r="P262" s="7"/>
    </row>
    <row r="263" spans="1:16" ht="15.75" customHeight="1" x14ac:dyDescent="0.2">
      <c r="A263" s="9"/>
      <c r="B263" s="4"/>
      <c r="H263" s="1"/>
      <c r="I263" s="1"/>
      <c r="J263" s="1"/>
      <c r="K263" s="1"/>
      <c r="L263" s="1"/>
      <c r="N263" s="7"/>
      <c r="O263" s="1"/>
      <c r="P263" s="7"/>
    </row>
    <row r="264" spans="1:16" ht="15.75" customHeight="1" x14ac:dyDescent="0.2">
      <c r="A264" s="9"/>
      <c r="B264" s="4"/>
      <c r="H264" s="1"/>
      <c r="I264" s="1"/>
      <c r="J264" s="1"/>
      <c r="K264" s="1"/>
      <c r="L264" s="1"/>
      <c r="N264" s="7"/>
      <c r="O264" s="1"/>
      <c r="P264" s="7"/>
    </row>
    <row r="265" spans="1:16" ht="15.75" customHeight="1" x14ac:dyDescent="0.2">
      <c r="A265" s="9"/>
      <c r="B265" s="4"/>
      <c r="H265" s="1"/>
      <c r="I265" s="1"/>
      <c r="J265" s="1"/>
      <c r="K265" s="1"/>
      <c r="L265" s="1"/>
      <c r="N265" s="7"/>
      <c r="O265" s="1"/>
      <c r="P265" s="7"/>
    </row>
    <row r="266" spans="1:16" ht="15.75" customHeight="1" x14ac:dyDescent="0.2">
      <c r="A266" s="9"/>
      <c r="B266" s="4"/>
      <c r="H266" s="1"/>
      <c r="I266" s="1"/>
      <c r="J266" s="1"/>
      <c r="K266" s="1"/>
      <c r="L266" s="1"/>
      <c r="N266" s="7"/>
      <c r="O266" s="1"/>
      <c r="P266" s="7"/>
    </row>
    <row r="267" spans="1:16" ht="15.75" customHeight="1" x14ac:dyDescent="0.2">
      <c r="A267" s="9"/>
      <c r="B267" s="4"/>
      <c r="H267" s="1"/>
      <c r="I267" s="1"/>
      <c r="J267" s="1"/>
      <c r="K267" s="1"/>
      <c r="L267" s="1"/>
      <c r="N267" s="7"/>
      <c r="O267" s="1"/>
      <c r="P267" s="7"/>
    </row>
    <row r="268" spans="1:16" ht="15.75" customHeight="1" x14ac:dyDescent="0.2">
      <c r="A268" s="9"/>
      <c r="B268" s="4"/>
      <c r="H268" s="1"/>
      <c r="I268" s="1"/>
      <c r="J268" s="1"/>
      <c r="K268" s="1"/>
      <c r="L268" s="1"/>
      <c r="N268" s="7"/>
      <c r="O268" s="1"/>
      <c r="P268" s="7"/>
    </row>
    <row r="269" spans="1:16" ht="15.75" customHeight="1" x14ac:dyDescent="0.2">
      <c r="A269" s="9"/>
      <c r="B269" s="4"/>
      <c r="H269" s="1"/>
      <c r="I269" s="1"/>
      <c r="J269" s="1"/>
      <c r="K269" s="1"/>
      <c r="L269" s="1"/>
      <c r="N269" s="7"/>
      <c r="O269" s="1"/>
      <c r="P269" s="7"/>
    </row>
    <row r="270" spans="1:16" ht="15.75" customHeight="1" x14ac:dyDescent="0.2">
      <c r="A270" s="9"/>
      <c r="B270" s="4"/>
      <c r="H270" s="1"/>
      <c r="I270" s="1"/>
      <c r="J270" s="1"/>
      <c r="K270" s="1"/>
      <c r="L270" s="1"/>
      <c r="N270" s="7"/>
      <c r="O270" s="1"/>
      <c r="P270" s="7"/>
    </row>
    <row r="271" spans="1:16" ht="15.75" customHeight="1" x14ac:dyDescent="0.2">
      <c r="A271" s="9"/>
      <c r="B271" s="4"/>
      <c r="H271" s="1"/>
      <c r="I271" s="1"/>
      <c r="J271" s="1"/>
      <c r="K271" s="1"/>
      <c r="L271" s="1"/>
      <c r="N271" s="7"/>
      <c r="O271" s="1"/>
      <c r="P271" s="7"/>
    </row>
    <row r="272" spans="1:16" ht="15.75" customHeight="1" x14ac:dyDescent="0.2">
      <c r="A272" s="9"/>
      <c r="B272" s="4"/>
      <c r="H272" s="1"/>
      <c r="I272" s="1"/>
      <c r="J272" s="1"/>
      <c r="K272" s="1"/>
      <c r="L272" s="1"/>
      <c r="N272" s="7"/>
      <c r="O272" s="1"/>
      <c r="P272" s="7"/>
    </row>
    <row r="273" spans="1:16" ht="15.75" customHeight="1" x14ac:dyDescent="0.2">
      <c r="A273" s="9"/>
      <c r="B273" s="4"/>
      <c r="H273" s="1"/>
      <c r="I273" s="1"/>
      <c r="J273" s="1"/>
      <c r="K273" s="1"/>
      <c r="L273" s="1"/>
      <c r="N273" s="7"/>
      <c r="O273" s="1"/>
      <c r="P273" s="7"/>
    </row>
    <row r="274" spans="1:16" ht="15.75" customHeight="1" x14ac:dyDescent="0.2">
      <c r="A274" s="9"/>
      <c r="B274" s="4"/>
      <c r="H274" s="1"/>
      <c r="I274" s="1"/>
      <c r="J274" s="1"/>
      <c r="K274" s="1"/>
      <c r="L274" s="1"/>
      <c r="N274" s="7"/>
      <c r="O274" s="1"/>
      <c r="P274" s="7"/>
    </row>
    <row r="275" spans="1:16" ht="15.75" customHeight="1" x14ac:dyDescent="0.2">
      <c r="A275" s="9"/>
      <c r="B275" s="4"/>
      <c r="H275" s="1"/>
      <c r="I275" s="1"/>
      <c r="J275" s="1"/>
      <c r="K275" s="1"/>
      <c r="L275" s="1"/>
      <c r="N275" s="7"/>
      <c r="O275" s="1"/>
      <c r="P275" s="7"/>
    </row>
    <row r="276" spans="1:16" ht="15.75" customHeight="1" x14ac:dyDescent="0.2">
      <c r="A276" s="9"/>
      <c r="B276" s="4"/>
      <c r="H276" s="1"/>
      <c r="I276" s="1"/>
      <c r="J276" s="1"/>
      <c r="K276" s="1"/>
      <c r="L276" s="1"/>
      <c r="N276" s="7"/>
      <c r="O276" s="1"/>
      <c r="P276" s="7"/>
    </row>
    <row r="277" spans="1:16" ht="15.75" customHeight="1" x14ac:dyDescent="0.2">
      <c r="A277" s="9"/>
      <c r="B277" s="4"/>
      <c r="H277" s="1"/>
      <c r="I277" s="1"/>
      <c r="J277" s="1"/>
      <c r="K277" s="1"/>
      <c r="L277" s="1"/>
      <c r="N277" s="7"/>
      <c r="O277" s="1"/>
      <c r="P277" s="7"/>
    </row>
    <row r="278" spans="1:16" ht="15.75" customHeight="1" x14ac:dyDescent="0.2">
      <c r="A278" s="9"/>
      <c r="B278" s="4"/>
      <c r="H278" s="1"/>
      <c r="I278" s="1"/>
      <c r="J278" s="1"/>
      <c r="K278" s="1"/>
      <c r="L278" s="1"/>
      <c r="N278" s="7"/>
      <c r="O278" s="1"/>
      <c r="P278" s="7"/>
    </row>
    <row r="279" spans="1:16" ht="15.75" customHeight="1" x14ac:dyDescent="0.2">
      <c r="A279" s="9"/>
      <c r="B279" s="4"/>
      <c r="H279" s="1"/>
      <c r="I279" s="1"/>
      <c r="J279" s="1"/>
      <c r="K279" s="1"/>
      <c r="L279" s="1"/>
      <c r="N279" s="7"/>
      <c r="O279" s="1"/>
      <c r="P279" s="7"/>
    </row>
    <row r="280" spans="1:16" ht="15.75" customHeight="1" x14ac:dyDescent="0.2">
      <c r="A280" s="9"/>
      <c r="B280" s="4"/>
      <c r="H280" s="1"/>
      <c r="I280" s="1"/>
      <c r="J280" s="1"/>
      <c r="K280" s="1"/>
      <c r="L280" s="1"/>
      <c r="N280" s="7"/>
      <c r="O280" s="1"/>
      <c r="P280" s="7"/>
    </row>
    <row r="281" spans="1:16" ht="15.75" customHeight="1" x14ac:dyDescent="0.2">
      <c r="A281" s="9"/>
      <c r="B281" s="4"/>
      <c r="H281" s="1"/>
      <c r="I281" s="1"/>
      <c r="J281" s="1"/>
      <c r="K281" s="1"/>
      <c r="L281" s="1"/>
      <c r="N281" s="7"/>
      <c r="O281" s="1"/>
      <c r="P281" s="7"/>
    </row>
    <row r="282" spans="1:16" ht="15.75" customHeight="1" x14ac:dyDescent="0.2">
      <c r="A282" s="9"/>
      <c r="B282" s="4"/>
      <c r="H282" s="1"/>
      <c r="I282" s="1"/>
      <c r="J282" s="1"/>
      <c r="K282" s="1"/>
      <c r="L282" s="1"/>
      <c r="N282" s="7"/>
      <c r="O282" s="1"/>
      <c r="P282" s="7"/>
    </row>
    <row r="283" spans="1:16" ht="15.75" customHeight="1" x14ac:dyDescent="0.2">
      <c r="A283" s="9"/>
      <c r="B283" s="4"/>
      <c r="H283" s="1"/>
      <c r="I283" s="1"/>
      <c r="J283" s="1"/>
      <c r="K283" s="1"/>
      <c r="L283" s="1"/>
      <c r="N283" s="7"/>
      <c r="O283" s="1"/>
      <c r="P283" s="7"/>
    </row>
    <row r="284" spans="1:16" ht="15.75" customHeight="1" x14ac:dyDescent="0.2">
      <c r="A284" s="9"/>
      <c r="B284" s="4"/>
      <c r="H284" s="1"/>
      <c r="I284" s="1"/>
      <c r="J284" s="1"/>
      <c r="K284" s="1"/>
      <c r="L284" s="1"/>
      <c r="N284" s="7"/>
      <c r="O284" s="1"/>
      <c r="P284" s="7"/>
    </row>
    <row r="285" spans="1:16" ht="15.75" customHeight="1" x14ac:dyDescent="0.2">
      <c r="A285" s="9"/>
      <c r="B285" s="4"/>
      <c r="H285" s="1"/>
      <c r="I285" s="1"/>
      <c r="J285" s="1"/>
      <c r="K285" s="1"/>
      <c r="L285" s="1"/>
      <c r="N285" s="7"/>
      <c r="O285" s="1"/>
      <c r="P285" s="7"/>
    </row>
    <row r="286" spans="1:16" ht="15.75" customHeight="1" x14ac:dyDescent="0.2">
      <c r="A286" s="9"/>
      <c r="B286" s="4"/>
      <c r="H286" s="1"/>
      <c r="I286" s="1"/>
      <c r="J286" s="1"/>
      <c r="K286" s="1"/>
      <c r="L286" s="1"/>
      <c r="N286" s="7"/>
      <c r="O286" s="1"/>
      <c r="P286" s="7"/>
    </row>
    <row r="287" spans="1:16" ht="15.75" customHeight="1" x14ac:dyDescent="0.2">
      <c r="A287" s="9"/>
      <c r="B287" s="4"/>
      <c r="H287" s="1"/>
      <c r="I287" s="1"/>
      <c r="J287" s="1"/>
      <c r="K287" s="1"/>
      <c r="L287" s="1"/>
      <c r="N287" s="7"/>
      <c r="O287" s="1"/>
      <c r="P287" s="7"/>
    </row>
    <row r="288" spans="1:16" ht="15.75" customHeight="1" x14ac:dyDescent="0.2">
      <c r="A288" s="9"/>
      <c r="B288" s="4"/>
      <c r="H288" s="1"/>
      <c r="I288" s="1"/>
      <c r="J288" s="1"/>
      <c r="K288" s="1"/>
      <c r="L288" s="1"/>
      <c r="N288" s="7"/>
      <c r="O288" s="1"/>
      <c r="P288" s="7"/>
    </row>
    <row r="289" spans="1:16" ht="15.75" customHeight="1" x14ac:dyDescent="0.2">
      <c r="A289" s="9"/>
      <c r="B289" s="4"/>
      <c r="H289" s="1"/>
      <c r="I289" s="1"/>
      <c r="J289" s="1"/>
      <c r="K289" s="1"/>
      <c r="L289" s="1"/>
      <c r="N289" s="7"/>
      <c r="O289" s="1"/>
      <c r="P289" s="7"/>
    </row>
    <row r="290" spans="1:16" ht="15.75" customHeight="1" x14ac:dyDescent="0.2">
      <c r="A290" s="9"/>
      <c r="B290" s="4"/>
      <c r="H290" s="1"/>
      <c r="I290" s="1"/>
      <c r="J290" s="1"/>
      <c r="K290" s="1"/>
      <c r="L290" s="1"/>
      <c r="N290" s="7"/>
      <c r="O290" s="1"/>
      <c r="P290" s="7"/>
    </row>
    <row r="291" spans="1:16" ht="15.75" customHeight="1" x14ac:dyDescent="0.2">
      <c r="A291" s="9"/>
      <c r="B291" s="4"/>
      <c r="H291" s="1"/>
      <c r="I291" s="1"/>
      <c r="J291" s="1"/>
      <c r="K291" s="1"/>
      <c r="L291" s="1"/>
      <c r="N291" s="7"/>
      <c r="O291" s="1"/>
      <c r="P291" s="7"/>
    </row>
    <row r="292" spans="1:16" ht="15.75" customHeight="1" x14ac:dyDescent="0.2">
      <c r="A292" s="9"/>
      <c r="B292" s="4"/>
      <c r="H292" s="1"/>
      <c r="I292" s="1"/>
      <c r="J292" s="1"/>
      <c r="K292" s="1"/>
      <c r="L292" s="1"/>
      <c r="N292" s="7"/>
      <c r="O292" s="1"/>
      <c r="P292" s="7"/>
    </row>
    <row r="293" spans="1:16" ht="15.75" customHeight="1" x14ac:dyDescent="0.2">
      <c r="A293" s="9"/>
      <c r="B293" s="4"/>
      <c r="H293" s="1"/>
      <c r="I293" s="1"/>
      <c r="J293" s="1"/>
      <c r="K293" s="1"/>
      <c r="L293" s="1"/>
      <c r="N293" s="7"/>
      <c r="O293" s="1"/>
      <c r="P293" s="7"/>
    </row>
    <row r="294" spans="1:16" ht="15.75" customHeight="1" x14ac:dyDescent="0.2">
      <c r="A294" s="9"/>
      <c r="B294" s="4"/>
      <c r="H294" s="1"/>
      <c r="I294" s="1"/>
      <c r="J294" s="1"/>
      <c r="K294" s="1"/>
      <c r="L294" s="1"/>
      <c r="N294" s="7"/>
      <c r="O294" s="1"/>
      <c r="P294" s="7"/>
    </row>
    <row r="295" spans="1:16" ht="15.75" customHeight="1" x14ac:dyDescent="0.2">
      <c r="A295" s="9"/>
      <c r="B295" s="4"/>
      <c r="H295" s="1"/>
      <c r="I295" s="1"/>
      <c r="J295" s="1"/>
      <c r="K295" s="1"/>
      <c r="L295" s="1"/>
      <c r="N295" s="7"/>
      <c r="O295" s="1"/>
      <c r="P295" s="7"/>
    </row>
    <row r="296" spans="1:16" ht="15.75" customHeight="1" x14ac:dyDescent="0.2">
      <c r="A296" s="9"/>
      <c r="B296" s="4"/>
      <c r="H296" s="1"/>
      <c r="I296" s="1"/>
      <c r="J296" s="1"/>
      <c r="K296" s="1"/>
      <c r="L296" s="1"/>
      <c r="N296" s="7"/>
      <c r="O296" s="1"/>
      <c r="P296" s="7"/>
    </row>
    <row r="297" spans="1:16" ht="15.75" customHeight="1" x14ac:dyDescent="0.2">
      <c r="A297" s="9"/>
      <c r="B297" s="4"/>
      <c r="H297" s="1"/>
      <c r="I297" s="1"/>
      <c r="J297" s="1"/>
      <c r="K297" s="1"/>
      <c r="L297" s="1"/>
      <c r="N297" s="7"/>
      <c r="O297" s="1"/>
      <c r="P297" s="7"/>
    </row>
    <row r="298" spans="1:16" ht="15.75" customHeight="1" x14ac:dyDescent="0.2">
      <c r="A298" s="9"/>
      <c r="B298" s="4"/>
      <c r="H298" s="1"/>
      <c r="I298" s="1"/>
      <c r="J298" s="1"/>
      <c r="K298" s="1"/>
      <c r="L298" s="1"/>
      <c r="N298" s="7"/>
      <c r="O298" s="1"/>
      <c r="P298" s="7"/>
    </row>
    <row r="299" spans="1:16" ht="15.75" customHeight="1" x14ac:dyDescent="0.2">
      <c r="A299" s="9"/>
      <c r="B299" s="4"/>
      <c r="H299" s="1"/>
      <c r="I299" s="1"/>
      <c r="J299" s="1"/>
      <c r="K299" s="1"/>
      <c r="L299" s="1"/>
      <c r="N299" s="7"/>
      <c r="O299" s="1"/>
      <c r="P299" s="7"/>
    </row>
    <row r="300" spans="1:16" ht="15.75" customHeight="1" x14ac:dyDescent="0.2">
      <c r="A300" s="9"/>
      <c r="B300" s="4"/>
      <c r="H300" s="1"/>
      <c r="I300" s="1"/>
      <c r="J300" s="1"/>
      <c r="K300" s="1"/>
      <c r="L300" s="1"/>
      <c r="N300" s="7"/>
      <c r="O300" s="1"/>
      <c r="P300" s="7"/>
    </row>
    <row r="301" spans="1:16" ht="15.75" customHeight="1" x14ac:dyDescent="0.2">
      <c r="A301" s="9"/>
      <c r="B301" s="4"/>
      <c r="H301" s="1"/>
      <c r="I301" s="1"/>
      <c r="J301" s="1"/>
      <c r="K301" s="1"/>
      <c r="L301" s="1"/>
      <c r="N301" s="7"/>
      <c r="O301" s="1"/>
      <c r="P301" s="7"/>
    </row>
    <row r="302" spans="1:16" ht="15.75" customHeight="1" x14ac:dyDescent="0.2">
      <c r="A302" s="9"/>
      <c r="B302" s="4"/>
      <c r="H302" s="1"/>
      <c r="I302" s="1"/>
      <c r="J302" s="1"/>
      <c r="K302" s="1"/>
      <c r="L302" s="1"/>
      <c r="N302" s="7"/>
      <c r="O302" s="1"/>
      <c r="P302" s="7"/>
    </row>
    <row r="303" spans="1:16" ht="15.75" customHeight="1" x14ac:dyDescent="0.2">
      <c r="A303" s="9"/>
      <c r="B303" s="4"/>
      <c r="H303" s="1"/>
      <c r="I303" s="1"/>
      <c r="J303" s="1"/>
      <c r="K303" s="1"/>
      <c r="L303" s="1"/>
      <c r="N303" s="7"/>
      <c r="O303" s="1"/>
      <c r="P303" s="7"/>
    </row>
    <row r="304" spans="1:16" ht="15.75" customHeight="1" x14ac:dyDescent="0.2">
      <c r="A304" s="9"/>
      <c r="B304" s="4"/>
      <c r="H304" s="1"/>
      <c r="I304" s="1"/>
      <c r="J304" s="1"/>
      <c r="K304" s="1"/>
      <c r="L304" s="1"/>
      <c r="N304" s="7"/>
      <c r="O304" s="1"/>
      <c r="P304" s="7"/>
    </row>
    <row r="305" spans="1:16" ht="15.75" customHeight="1" x14ac:dyDescent="0.2">
      <c r="A305" s="9"/>
      <c r="B305" s="4"/>
      <c r="H305" s="1"/>
      <c r="I305" s="1"/>
      <c r="J305" s="1"/>
      <c r="K305" s="1"/>
      <c r="L305" s="1"/>
      <c r="N305" s="7"/>
      <c r="O305" s="1"/>
      <c r="P305" s="7"/>
    </row>
    <row r="306" spans="1:16" ht="15.75" customHeight="1" x14ac:dyDescent="0.2">
      <c r="A306" s="9"/>
      <c r="B306" s="4"/>
      <c r="H306" s="1"/>
      <c r="I306" s="1"/>
      <c r="J306" s="1"/>
      <c r="K306" s="1"/>
      <c r="L306" s="1"/>
      <c r="N306" s="7"/>
      <c r="O306" s="1"/>
      <c r="P306" s="7"/>
    </row>
    <row r="307" spans="1:16" ht="15.75" customHeight="1" x14ac:dyDescent="0.2">
      <c r="A307" s="9"/>
      <c r="B307" s="4"/>
      <c r="H307" s="1"/>
      <c r="I307" s="1"/>
      <c r="J307" s="1"/>
      <c r="K307" s="1"/>
      <c r="L307" s="1"/>
      <c r="N307" s="7"/>
      <c r="O307" s="1"/>
      <c r="P307" s="7"/>
    </row>
    <row r="308" spans="1:16" ht="15.75" customHeight="1" x14ac:dyDescent="0.2">
      <c r="A308" s="9"/>
      <c r="B308" s="4"/>
      <c r="H308" s="1"/>
      <c r="I308" s="1"/>
      <c r="J308" s="1"/>
      <c r="K308" s="1"/>
      <c r="L308" s="1"/>
      <c r="N308" s="7"/>
      <c r="O308" s="1"/>
      <c r="P308" s="7"/>
    </row>
    <row r="309" spans="1:16" ht="15.75" customHeight="1" x14ac:dyDescent="0.2">
      <c r="A309" s="9"/>
      <c r="B309" s="4"/>
      <c r="H309" s="1"/>
      <c r="I309" s="1"/>
      <c r="J309" s="1"/>
      <c r="K309" s="1"/>
      <c r="L309" s="1"/>
      <c r="N309" s="7"/>
      <c r="O309" s="1"/>
      <c r="P309" s="7"/>
    </row>
    <row r="310" spans="1:16" ht="15.75" customHeight="1" x14ac:dyDescent="0.2">
      <c r="A310" s="9"/>
      <c r="B310" s="4"/>
      <c r="H310" s="1"/>
      <c r="I310" s="1"/>
      <c r="J310" s="1"/>
      <c r="K310" s="1"/>
      <c r="L310" s="1"/>
      <c r="N310" s="7"/>
      <c r="O310" s="1"/>
      <c r="P310" s="7"/>
    </row>
    <row r="311" spans="1:16" ht="15.75" customHeight="1" x14ac:dyDescent="0.2">
      <c r="A311" s="9"/>
      <c r="B311" s="4"/>
      <c r="H311" s="1"/>
      <c r="I311" s="1"/>
      <c r="J311" s="1"/>
      <c r="K311" s="1"/>
      <c r="L311" s="1"/>
      <c r="N311" s="7"/>
      <c r="O311" s="1"/>
      <c r="P311" s="7"/>
    </row>
    <row r="312" spans="1:16" ht="15.75" customHeight="1" x14ac:dyDescent="0.2">
      <c r="A312" s="9"/>
      <c r="B312" s="4"/>
      <c r="H312" s="1"/>
      <c r="I312" s="1"/>
      <c r="J312" s="1"/>
      <c r="K312" s="1"/>
      <c r="L312" s="1"/>
      <c r="N312" s="7"/>
      <c r="O312" s="1"/>
      <c r="P312" s="7"/>
    </row>
    <row r="313" spans="1:16" ht="15.75" customHeight="1" x14ac:dyDescent="0.2">
      <c r="A313" s="9"/>
      <c r="B313" s="4"/>
      <c r="H313" s="1"/>
      <c r="I313" s="1"/>
      <c r="J313" s="1"/>
      <c r="K313" s="1"/>
      <c r="L313" s="1"/>
      <c r="N313" s="7"/>
      <c r="O313" s="1"/>
      <c r="P313" s="7"/>
    </row>
    <row r="314" spans="1:16" ht="15.75" customHeight="1" x14ac:dyDescent="0.2">
      <c r="A314" s="9"/>
      <c r="B314" s="4"/>
      <c r="H314" s="1"/>
      <c r="I314" s="1"/>
      <c r="J314" s="1"/>
      <c r="K314" s="1"/>
      <c r="L314" s="1"/>
      <c r="N314" s="7"/>
      <c r="O314" s="1"/>
      <c r="P314" s="7"/>
    </row>
    <row r="315" spans="1:16" ht="15.75" customHeight="1" x14ac:dyDescent="0.2">
      <c r="A315" s="9"/>
      <c r="B315" s="4"/>
      <c r="H315" s="1"/>
      <c r="I315" s="1"/>
      <c r="J315" s="1"/>
      <c r="K315" s="1"/>
      <c r="L315" s="1"/>
      <c r="N315" s="7"/>
      <c r="O315" s="1"/>
      <c r="P315" s="7"/>
    </row>
    <row r="316" spans="1:16" ht="15.75" customHeight="1" x14ac:dyDescent="0.2">
      <c r="A316" s="9"/>
      <c r="B316" s="4"/>
      <c r="H316" s="1"/>
      <c r="I316" s="1"/>
      <c r="J316" s="1"/>
      <c r="K316" s="1"/>
      <c r="L316" s="1"/>
      <c r="N316" s="7"/>
      <c r="O316" s="1"/>
      <c r="P316" s="7"/>
    </row>
    <row r="317" spans="1:16" ht="15.75" customHeight="1" x14ac:dyDescent="0.2">
      <c r="A317" s="9"/>
      <c r="B317" s="4"/>
      <c r="H317" s="1"/>
      <c r="I317" s="1"/>
      <c r="J317" s="1"/>
      <c r="K317" s="1"/>
      <c r="L317" s="1"/>
      <c r="N317" s="7"/>
      <c r="O317" s="1"/>
      <c r="P317" s="7"/>
    </row>
    <row r="318" spans="1:16" ht="15.75" customHeight="1" x14ac:dyDescent="0.2">
      <c r="A318" s="9"/>
      <c r="B318" s="4"/>
      <c r="H318" s="1"/>
      <c r="I318" s="1"/>
      <c r="J318" s="1"/>
      <c r="K318" s="1"/>
      <c r="L318" s="1"/>
      <c r="N318" s="7"/>
      <c r="O318" s="1"/>
      <c r="P318" s="7"/>
    </row>
    <row r="319" spans="1:16" ht="15.75" customHeight="1" x14ac:dyDescent="0.2">
      <c r="A319" s="9"/>
      <c r="B319" s="4"/>
      <c r="H319" s="1"/>
      <c r="I319" s="1"/>
      <c r="J319" s="1"/>
      <c r="K319" s="1"/>
      <c r="L319" s="1"/>
      <c r="N319" s="7"/>
      <c r="O319" s="1"/>
      <c r="P319" s="7"/>
    </row>
    <row r="320" spans="1:16" ht="15.75" customHeight="1" x14ac:dyDescent="0.2">
      <c r="A320" s="9"/>
      <c r="B320" s="4"/>
      <c r="H320" s="1"/>
      <c r="I320" s="1"/>
      <c r="J320" s="1"/>
      <c r="K320" s="1"/>
      <c r="L320" s="1"/>
      <c r="N320" s="7"/>
      <c r="O320" s="1"/>
      <c r="P320" s="7"/>
    </row>
    <row r="321" spans="1:16" ht="15.75" customHeight="1" x14ac:dyDescent="0.2">
      <c r="A321" s="9"/>
      <c r="B321" s="4"/>
      <c r="H321" s="1"/>
      <c r="I321" s="1"/>
      <c r="J321" s="1"/>
      <c r="K321" s="1"/>
      <c r="L321" s="1"/>
      <c r="N321" s="7"/>
      <c r="O321" s="1"/>
      <c r="P321" s="7"/>
    </row>
    <row r="322" spans="1:16" ht="15.75" customHeight="1" x14ac:dyDescent="0.2">
      <c r="A322" s="9"/>
      <c r="B322" s="4"/>
      <c r="H322" s="1"/>
      <c r="I322" s="1"/>
      <c r="J322" s="1"/>
      <c r="K322" s="1"/>
      <c r="L322" s="1"/>
      <c r="N322" s="7"/>
      <c r="O322" s="1"/>
      <c r="P322" s="7"/>
    </row>
    <row r="323" spans="1:16" ht="15.75" customHeight="1" x14ac:dyDescent="0.2">
      <c r="A323" s="9"/>
      <c r="B323" s="4"/>
      <c r="H323" s="1"/>
      <c r="I323" s="1"/>
      <c r="J323" s="1"/>
      <c r="K323" s="1"/>
      <c r="L323" s="1"/>
      <c r="N323" s="7"/>
      <c r="O323" s="1"/>
      <c r="P323" s="7"/>
    </row>
    <row r="324" spans="1:16" ht="15.75" customHeight="1" x14ac:dyDescent="0.2">
      <c r="A324" s="9"/>
      <c r="B324" s="4"/>
      <c r="H324" s="1"/>
      <c r="I324" s="1"/>
      <c r="J324" s="1"/>
      <c r="K324" s="1"/>
      <c r="L324" s="1"/>
      <c r="N324" s="7"/>
      <c r="O324" s="1"/>
      <c r="P324" s="7"/>
    </row>
    <row r="325" spans="1:16" ht="15.75" customHeight="1" x14ac:dyDescent="0.2">
      <c r="A325" s="9"/>
      <c r="B325" s="4"/>
      <c r="H325" s="1"/>
      <c r="I325" s="1"/>
      <c r="J325" s="1"/>
      <c r="K325" s="1"/>
      <c r="L325" s="1"/>
      <c r="N325" s="7"/>
      <c r="O325" s="1"/>
      <c r="P325" s="7"/>
    </row>
    <row r="326" spans="1:16" ht="15.75" customHeight="1" x14ac:dyDescent="0.2">
      <c r="A326" s="9"/>
      <c r="B326" s="4"/>
      <c r="H326" s="1"/>
      <c r="I326" s="1"/>
      <c r="J326" s="1"/>
      <c r="K326" s="1"/>
      <c r="L326" s="1"/>
      <c r="N326" s="7"/>
      <c r="O326" s="1"/>
      <c r="P326" s="7"/>
    </row>
    <row r="327" spans="1:16" ht="15.75" customHeight="1" x14ac:dyDescent="0.2">
      <c r="A327" s="9"/>
      <c r="B327" s="4"/>
      <c r="H327" s="1"/>
      <c r="I327" s="1"/>
      <c r="J327" s="1"/>
      <c r="K327" s="1"/>
      <c r="L327" s="1"/>
      <c r="N327" s="7"/>
      <c r="O327" s="1"/>
      <c r="P327" s="7"/>
    </row>
    <row r="328" spans="1:16" ht="15.75" customHeight="1" x14ac:dyDescent="0.2">
      <c r="A328" s="9"/>
      <c r="B328" s="4"/>
      <c r="H328" s="1"/>
      <c r="I328" s="1"/>
      <c r="J328" s="1"/>
      <c r="K328" s="1"/>
      <c r="L328" s="1"/>
      <c r="N328" s="7"/>
      <c r="O328" s="1"/>
      <c r="P328" s="7"/>
    </row>
    <row r="329" spans="1:16" ht="15.75" customHeight="1" x14ac:dyDescent="0.2">
      <c r="A329" s="9"/>
      <c r="B329" s="4"/>
      <c r="H329" s="1"/>
      <c r="I329" s="1"/>
      <c r="J329" s="1"/>
      <c r="K329" s="1"/>
      <c r="L329" s="1"/>
      <c r="N329" s="7"/>
      <c r="O329" s="1"/>
      <c r="P329" s="7"/>
    </row>
    <row r="330" spans="1:16" ht="15.75" customHeight="1" x14ac:dyDescent="0.2">
      <c r="A330" s="9"/>
      <c r="B330" s="4"/>
      <c r="H330" s="1"/>
      <c r="I330" s="1"/>
      <c r="J330" s="1"/>
      <c r="K330" s="1"/>
      <c r="L330" s="1"/>
      <c r="N330" s="7"/>
      <c r="O330" s="1"/>
      <c r="P330" s="7"/>
    </row>
    <row r="331" spans="1:16" ht="15.75" customHeight="1" x14ac:dyDescent="0.2">
      <c r="A331" s="9"/>
      <c r="B331" s="4"/>
      <c r="H331" s="1"/>
      <c r="I331" s="1"/>
      <c r="J331" s="1"/>
      <c r="K331" s="1"/>
      <c r="L331" s="1"/>
      <c r="N331" s="7"/>
      <c r="O331" s="1"/>
      <c r="P331" s="7"/>
    </row>
    <row r="332" spans="1:16" ht="15.75" customHeight="1" x14ac:dyDescent="0.2">
      <c r="A332" s="9"/>
      <c r="B332" s="4"/>
      <c r="H332" s="1"/>
      <c r="I332" s="1"/>
      <c r="J332" s="1"/>
      <c r="K332" s="1"/>
      <c r="L332" s="1"/>
      <c r="N332" s="7"/>
      <c r="O332" s="1"/>
      <c r="P332" s="7"/>
    </row>
    <row r="333" spans="1:16" ht="15.75" customHeight="1" x14ac:dyDescent="0.2">
      <c r="A333" s="9"/>
      <c r="B333" s="4"/>
      <c r="H333" s="1"/>
      <c r="I333" s="1"/>
      <c r="J333" s="1"/>
      <c r="K333" s="1"/>
      <c r="L333" s="1"/>
      <c r="N333" s="7"/>
      <c r="O333" s="1"/>
      <c r="P333" s="7"/>
    </row>
    <row r="334" spans="1:16" ht="15.75" customHeight="1" x14ac:dyDescent="0.2">
      <c r="A334" s="9"/>
      <c r="B334" s="4"/>
      <c r="H334" s="1"/>
      <c r="I334" s="1"/>
      <c r="J334" s="1"/>
      <c r="K334" s="1"/>
      <c r="L334" s="1"/>
      <c r="N334" s="7"/>
      <c r="O334" s="1"/>
      <c r="P334" s="7"/>
    </row>
    <row r="335" spans="1:16" ht="15.75" customHeight="1" x14ac:dyDescent="0.2">
      <c r="A335" s="9"/>
      <c r="B335" s="4"/>
      <c r="H335" s="1"/>
      <c r="I335" s="1"/>
      <c r="J335" s="1"/>
      <c r="K335" s="1"/>
      <c r="L335" s="1"/>
      <c r="N335" s="7"/>
      <c r="O335" s="1"/>
      <c r="P335" s="7"/>
    </row>
    <row r="336" spans="1:16" ht="15.75" customHeight="1" x14ac:dyDescent="0.2">
      <c r="A336" s="9"/>
      <c r="B336" s="4"/>
      <c r="H336" s="1"/>
      <c r="I336" s="1"/>
      <c r="J336" s="1"/>
      <c r="K336" s="1"/>
      <c r="L336" s="1"/>
      <c r="N336" s="7"/>
      <c r="O336" s="1"/>
      <c r="P336" s="7"/>
    </row>
    <row r="337" spans="1:16" ht="15.75" customHeight="1" x14ac:dyDescent="0.2">
      <c r="A337" s="9"/>
      <c r="B337" s="4"/>
      <c r="H337" s="1"/>
      <c r="I337" s="1"/>
      <c r="J337" s="1"/>
      <c r="K337" s="1"/>
      <c r="L337" s="1"/>
      <c r="N337" s="7"/>
      <c r="O337" s="1"/>
      <c r="P337" s="7"/>
    </row>
    <row r="338" spans="1:16" ht="15.75" customHeight="1" x14ac:dyDescent="0.2">
      <c r="A338" s="9"/>
      <c r="B338" s="4"/>
      <c r="H338" s="1"/>
      <c r="I338" s="1"/>
      <c r="J338" s="1"/>
      <c r="K338" s="1"/>
      <c r="L338" s="1"/>
      <c r="N338" s="7"/>
      <c r="O338" s="1"/>
      <c r="P338" s="7"/>
    </row>
    <row r="339" spans="1:16" ht="15.75" customHeight="1" x14ac:dyDescent="0.2">
      <c r="A339" s="9"/>
      <c r="B339" s="4"/>
      <c r="H339" s="1"/>
      <c r="I339" s="1"/>
      <c r="J339" s="1"/>
      <c r="K339" s="1"/>
      <c r="L339" s="1"/>
      <c r="N339" s="7"/>
      <c r="O339" s="1"/>
      <c r="P339" s="7"/>
    </row>
    <row r="340" spans="1:16" ht="15.75" customHeight="1" x14ac:dyDescent="0.2">
      <c r="A340" s="9"/>
      <c r="B340" s="4"/>
      <c r="H340" s="1"/>
      <c r="I340" s="1"/>
      <c r="J340" s="1"/>
      <c r="K340" s="1"/>
      <c r="L340" s="1"/>
      <c r="N340" s="7"/>
      <c r="O340" s="1"/>
      <c r="P340" s="7"/>
    </row>
    <row r="341" spans="1:16" ht="15.75" customHeight="1" x14ac:dyDescent="0.2">
      <c r="A341" s="9"/>
      <c r="B341" s="4"/>
      <c r="H341" s="1"/>
      <c r="I341" s="1"/>
      <c r="J341" s="1"/>
      <c r="K341" s="1"/>
      <c r="L341" s="1"/>
      <c r="N341" s="7"/>
      <c r="O341" s="1"/>
      <c r="P341" s="7"/>
    </row>
    <row r="342" spans="1:16" ht="15.75" customHeight="1" x14ac:dyDescent="0.2">
      <c r="A342" s="9"/>
      <c r="B342" s="4"/>
      <c r="H342" s="1"/>
      <c r="I342" s="1"/>
      <c r="J342" s="1"/>
      <c r="K342" s="1"/>
      <c r="L342" s="1"/>
      <c r="N342" s="7"/>
      <c r="O342" s="1"/>
      <c r="P342" s="7"/>
    </row>
    <row r="343" spans="1:16" ht="15.75" customHeight="1" x14ac:dyDescent="0.2">
      <c r="A343" s="9"/>
      <c r="B343" s="4"/>
      <c r="H343" s="1"/>
      <c r="I343" s="1"/>
      <c r="J343" s="1"/>
      <c r="K343" s="1"/>
      <c r="L343" s="1"/>
      <c r="N343" s="7"/>
      <c r="O343" s="1"/>
      <c r="P343" s="7"/>
    </row>
    <row r="344" spans="1:16" ht="15.75" customHeight="1" x14ac:dyDescent="0.2">
      <c r="A344" s="9"/>
      <c r="B344" s="4"/>
      <c r="H344" s="1"/>
      <c r="I344" s="1"/>
      <c r="J344" s="1"/>
      <c r="K344" s="1"/>
      <c r="L344" s="1"/>
      <c r="N344" s="7"/>
      <c r="O344" s="1"/>
      <c r="P344" s="7"/>
    </row>
    <row r="345" spans="1:16" ht="15.75" customHeight="1" x14ac:dyDescent="0.2">
      <c r="A345" s="9"/>
      <c r="B345" s="4"/>
      <c r="H345" s="1"/>
      <c r="I345" s="1"/>
      <c r="J345" s="1"/>
      <c r="K345" s="1"/>
      <c r="L345" s="1"/>
      <c r="N345" s="7"/>
      <c r="O345" s="1"/>
      <c r="P345" s="7"/>
    </row>
    <row r="346" spans="1:16" ht="15.75" customHeight="1" x14ac:dyDescent="0.2">
      <c r="A346" s="9"/>
      <c r="B346" s="4"/>
      <c r="H346" s="1"/>
      <c r="I346" s="1"/>
      <c r="J346" s="1"/>
      <c r="K346" s="1"/>
      <c r="L346" s="1"/>
      <c r="N346" s="7"/>
      <c r="O346" s="1"/>
      <c r="P346" s="7"/>
    </row>
    <row r="347" spans="1:16" ht="15.75" customHeight="1" x14ac:dyDescent="0.2">
      <c r="A347" s="9"/>
      <c r="B347" s="4"/>
      <c r="H347" s="1"/>
      <c r="I347" s="1"/>
      <c r="J347" s="1"/>
      <c r="K347" s="1"/>
      <c r="L347" s="1"/>
      <c r="N347" s="7"/>
      <c r="O347" s="1"/>
      <c r="P347" s="7"/>
    </row>
    <row r="348" spans="1:16" ht="15.75" customHeight="1" x14ac:dyDescent="0.2">
      <c r="A348" s="9"/>
      <c r="B348" s="4"/>
      <c r="H348" s="1"/>
      <c r="I348" s="1"/>
      <c r="J348" s="1"/>
      <c r="K348" s="1"/>
      <c r="L348" s="1"/>
      <c r="N348" s="7"/>
      <c r="O348" s="1"/>
      <c r="P348" s="7"/>
    </row>
    <row r="349" spans="1:16" ht="15.75" customHeight="1" x14ac:dyDescent="0.2">
      <c r="A349" s="9"/>
      <c r="B349" s="4"/>
      <c r="H349" s="1"/>
      <c r="I349" s="1"/>
      <c r="J349" s="1"/>
      <c r="K349" s="1"/>
      <c r="L349" s="1"/>
      <c r="N349" s="7"/>
      <c r="O349" s="1"/>
      <c r="P349" s="7"/>
    </row>
    <row r="350" spans="1:16" ht="15.75" customHeight="1" x14ac:dyDescent="0.2">
      <c r="A350" s="9"/>
      <c r="B350" s="4"/>
      <c r="H350" s="1"/>
      <c r="I350" s="1"/>
      <c r="J350" s="1"/>
      <c r="K350" s="1"/>
      <c r="L350" s="1"/>
      <c r="N350" s="7"/>
      <c r="O350" s="1"/>
      <c r="P350" s="7"/>
    </row>
    <row r="351" spans="1:16" ht="15.75" customHeight="1" x14ac:dyDescent="0.2">
      <c r="A351" s="9"/>
      <c r="B351" s="4"/>
      <c r="H351" s="1"/>
      <c r="I351" s="1"/>
      <c r="J351" s="1"/>
      <c r="K351" s="1"/>
      <c r="L351" s="1"/>
      <c r="N351" s="7"/>
      <c r="O351" s="1"/>
      <c r="P351" s="7"/>
    </row>
    <row r="352" spans="1:16" ht="15.75" customHeight="1" x14ac:dyDescent="0.2">
      <c r="A352" s="9"/>
      <c r="B352" s="4"/>
      <c r="H352" s="1"/>
      <c r="I352" s="1"/>
      <c r="J352" s="1"/>
      <c r="K352" s="1"/>
      <c r="L352" s="1"/>
      <c r="N352" s="7"/>
      <c r="O352" s="1"/>
      <c r="P352" s="7"/>
    </row>
    <row r="353" spans="1:16" ht="15.75" customHeight="1" x14ac:dyDescent="0.2">
      <c r="A353" s="9"/>
      <c r="B353" s="4"/>
      <c r="H353" s="1"/>
      <c r="I353" s="1"/>
      <c r="J353" s="1"/>
      <c r="K353" s="1"/>
      <c r="L353" s="1"/>
      <c r="N353" s="7"/>
      <c r="O353" s="1"/>
      <c r="P353" s="7"/>
    </row>
    <row r="354" spans="1:16" ht="15.75" customHeight="1" x14ac:dyDescent="0.2">
      <c r="A354" s="9"/>
      <c r="B354" s="4"/>
      <c r="H354" s="1"/>
      <c r="I354" s="1"/>
      <c r="J354" s="1"/>
      <c r="K354" s="1"/>
      <c r="L354" s="1"/>
      <c r="N354" s="7"/>
      <c r="O354" s="1"/>
      <c r="P354" s="7"/>
    </row>
    <row r="355" spans="1:16" ht="15.75" customHeight="1" x14ac:dyDescent="0.2">
      <c r="A355" s="9"/>
      <c r="B355" s="4"/>
      <c r="H355" s="1"/>
      <c r="I355" s="1"/>
      <c r="J355" s="1"/>
      <c r="K355" s="1"/>
      <c r="L355" s="1"/>
      <c r="N355" s="7"/>
      <c r="O355" s="1"/>
      <c r="P355" s="7"/>
    </row>
    <row r="356" spans="1:16" ht="15.75" customHeight="1" x14ac:dyDescent="0.2">
      <c r="A356" s="9"/>
      <c r="B356" s="4"/>
      <c r="H356" s="1"/>
      <c r="I356" s="1"/>
      <c r="J356" s="1"/>
      <c r="K356" s="1"/>
      <c r="L356" s="1"/>
      <c r="N356" s="7"/>
      <c r="O356" s="1"/>
      <c r="P356" s="7"/>
    </row>
    <row r="357" spans="1:16" ht="15.75" customHeight="1" x14ac:dyDescent="0.2">
      <c r="A357" s="9"/>
      <c r="B357" s="4"/>
      <c r="H357" s="1"/>
      <c r="I357" s="1"/>
      <c r="J357" s="1"/>
      <c r="K357" s="1"/>
      <c r="L357" s="1"/>
      <c r="N357" s="7"/>
      <c r="O357" s="1"/>
      <c r="P357" s="7"/>
    </row>
    <row r="358" spans="1:16" ht="15.75" customHeight="1" x14ac:dyDescent="0.2">
      <c r="A358" s="9"/>
      <c r="B358" s="4"/>
      <c r="H358" s="1"/>
      <c r="I358" s="1"/>
      <c r="J358" s="1"/>
      <c r="K358" s="1"/>
      <c r="L358" s="1"/>
      <c r="N358" s="7"/>
      <c r="O358" s="1"/>
      <c r="P358" s="7"/>
    </row>
    <row r="359" spans="1:16" ht="15.75" customHeight="1" x14ac:dyDescent="0.2">
      <c r="A359" s="9"/>
      <c r="B359" s="4"/>
      <c r="H359" s="1"/>
      <c r="I359" s="1"/>
      <c r="J359" s="1"/>
      <c r="K359" s="1"/>
      <c r="L359" s="1"/>
      <c r="N359" s="7"/>
      <c r="O359" s="1"/>
      <c r="P359" s="7"/>
    </row>
    <row r="360" spans="1:16" ht="15.75" customHeight="1" x14ac:dyDescent="0.2">
      <c r="A360" s="9"/>
      <c r="B360" s="4"/>
      <c r="H360" s="1"/>
      <c r="I360" s="1"/>
      <c r="J360" s="1"/>
      <c r="K360" s="1"/>
      <c r="L360" s="1"/>
      <c r="N360" s="7"/>
      <c r="O360" s="1"/>
      <c r="P360" s="7"/>
    </row>
    <row r="361" spans="1:16" ht="15.75" customHeight="1" x14ac:dyDescent="0.2">
      <c r="A361" s="9"/>
      <c r="B361" s="4"/>
      <c r="H361" s="1"/>
      <c r="I361" s="1"/>
      <c r="J361" s="1"/>
      <c r="K361" s="1"/>
      <c r="L361" s="1"/>
      <c r="N361" s="7"/>
      <c r="O361" s="1"/>
      <c r="P361" s="7"/>
    </row>
    <row r="362" spans="1:16" ht="15.75" customHeight="1" x14ac:dyDescent="0.2">
      <c r="A362" s="9"/>
      <c r="B362" s="4"/>
      <c r="H362" s="1"/>
      <c r="I362" s="1"/>
      <c r="J362" s="1"/>
      <c r="K362" s="1"/>
      <c r="L362" s="1"/>
      <c r="N362" s="7"/>
      <c r="O362" s="1"/>
      <c r="P362" s="7"/>
    </row>
    <row r="363" spans="1:16" ht="15.75" customHeight="1" x14ac:dyDescent="0.2">
      <c r="A363" s="9"/>
      <c r="B363" s="4"/>
      <c r="H363" s="1"/>
      <c r="I363" s="1"/>
      <c r="J363" s="1"/>
      <c r="K363" s="1"/>
      <c r="L363" s="1"/>
      <c r="N363" s="7"/>
      <c r="O363" s="1"/>
      <c r="P363" s="7"/>
    </row>
    <row r="364" spans="1:16" ht="15.75" customHeight="1" x14ac:dyDescent="0.2">
      <c r="A364" s="9"/>
      <c r="B364" s="4"/>
      <c r="H364" s="1"/>
      <c r="I364" s="1"/>
      <c r="J364" s="1"/>
      <c r="K364" s="1"/>
      <c r="L364" s="1"/>
      <c r="N364" s="7"/>
      <c r="O364" s="1"/>
      <c r="P364" s="7"/>
    </row>
    <row r="365" spans="1:16" ht="15.75" customHeight="1" x14ac:dyDescent="0.2">
      <c r="A365" s="9"/>
      <c r="B365" s="4"/>
      <c r="H365" s="1"/>
      <c r="I365" s="1"/>
      <c r="J365" s="1"/>
      <c r="K365" s="1"/>
      <c r="L365" s="1"/>
      <c r="N365" s="7"/>
      <c r="O365" s="1"/>
      <c r="P365" s="7"/>
    </row>
    <row r="366" spans="1:16" ht="15.75" customHeight="1" x14ac:dyDescent="0.2">
      <c r="A366" s="9"/>
      <c r="B366" s="4"/>
      <c r="H366" s="1"/>
      <c r="I366" s="1"/>
      <c r="J366" s="1"/>
      <c r="K366" s="1"/>
      <c r="L366" s="1"/>
      <c r="N366" s="7"/>
      <c r="O366" s="1"/>
      <c r="P366" s="7"/>
    </row>
    <row r="367" spans="1:16" ht="15.75" customHeight="1" x14ac:dyDescent="0.2">
      <c r="A367" s="9"/>
      <c r="B367" s="4"/>
      <c r="H367" s="1"/>
      <c r="I367" s="1"/>
      <c r="J367" s="1"/>
      <c r="K367" s="1"/>
      <c r="L367" s="1"/>
      <c r="N367" s="7"/>
      <c r="O367" s="1"/>
      <c r="P367" s="7"/>
    </row>
    <row r="368" spans="1:16" ht="15.75" customHeight="1" x14ac:dyDescent="0.2">
      <c r="A368" s="9"/>
      <c r="B368" s="4"/>
      <c r="H368" s="1"/>
      <c r="I368" s="1"/>
      <c r="J368" s="1"/>
      <c r="K368" s="1"/>
      <c r="L368" s="1"/>
      <c r="N368" s="7"/>
      <c r="O368" s="1"/>
      <c r="P368" s="7"/>
    </row>
    <row r="369" spans="1:16" ht="15.75" customHeight="1" x14ac:dyDescent="0.2">
      <c r="A369" s="9"/>
      <c r="B369" s="4"/>
      <c r="H369" s="1"/>
      <c r="I369" s="1"/>
      <c r="J369" s="1"/>
      <c r="K369" s="1"/>
      <c r="L369" s="1"/>
      <c r="N369" s="7"/>
      <c r="O369" s="1"/>
      <c r="P369" s="7"/>
    </row>
    <row r="370" spans="1:16" ht="15.75" customHeight="1" x14ac:dyDescent="0.2">
      <c r="A370" s="9"/>
      <c r="B370" s="4"/>
      <c r="H370" s="1"/>
      <c r="I370" s="1"/>
      <c r="J370" s="1"/>
      <c r="K370" s="1"/>
      <c r="L370" s="1"/>
      <c r="N370" s="7"/>
      <c r="O370" s="1"/>
      <c r="P370" s="7"/>
    </row>
    <row r="371" spans="1:16" ht="15.75" customHeight="1" x14ac:dyDescent="0.2">
      <c r="A371" s="9"/>
      <c r="B371" s="4"/>
      <c r="H371" s="1"/>
      <c r="I371" s="1"/>
      <c r="J371" s="1"/>
      <c r="K371" s="1"/>
      <c r="L371" s="1"/>
      <c r="N371" s="7"/>
      <c r="O371" s="1"/>
      <c r="P371" s="7"/>
    </row>
    <row r="372" spans="1:16" ht="15.75" customHeight="1" x14ac:dyDescent="0.2">
      <c r="A372" s="9"/>
      <c r="B372" s="4"/>
      <c r="H372" s="1"/>
      <c r="I372" s="1"/>
      <c r="J372" s="1"/>
      <c r="K372" s="1"/>
      <c r="L372" s="1"/>
      <c r="N372" s="7"/>
      <c r="O372" s="1"/>
      <c r="P372" s="7"/>
    </row>
    <row r="373" spans="1:16" ht="15.75" customHeight="1" x14ac:dyDescent="0.2">
      <c r="A373" s="9"/>
      <c r="B373" s="4"/>
      <c r="H373" s="1"/>
      <c r="I373" s="1"/>
      <c r="J373" s="1"/>
      <c r="K373" s="1"/>
      <c r="L373" s="1"/>
      <c r="N373" s="7"/>
      <c r="O373" s="1"/>
      <c r="P373" s="7"/>
    </row>
    <row r="374" spans="1:16" ht="15.75" customHeight="1" x14ac:dyDescent="0.2">
      <c r="A374" s="9"/>
      <c r="B374" s="4"/>
      <c r="H374" s="1"/>
      <c r="I374" s="1"/>
      <c r="J374" s="1"/>
      <c r="K374" s="1"/>
      <c r="L374" s="1"/>
      <c r="N374" s="7"/>
      <c r="O374" s="1"/>
      <c r="P374" s="7"/>
    </row>
    <row r="375" spans="1:16" ht="15.75" customHeight="1" x14ac:dyDescent="0.2">
      <c r="A375" s="9"/>
      <c r="B375" s="4"/>
      <c r="H375" s="1"/>
      <c r="I375" s="1"/>
      <c r="J375" s="1"/>
      <c r="K375" s="1"/>
      <c r="L375" s="1"/>
      <c r="N375" s="7"/>
      <c r="O375" s="1"/>
      <c r="P375" s="7"/>
    </row>
    <row r="376" spans="1:16" ht="15.75" customHeight="1" x14ac:dyDescent="0.2">
      <c r="A376" s="9"/>
      <c r="B376" s="4"/>
      <c r="H376" s="1"/>
      <c r="I376" s="1"/>
      <c r="J376" s="1"/>
      <c r="K376" s="1"/>
      <c r="L376" s="1"/>
      <c r="N376" s="7"/>
      <c r="O376" s="1"/>
      <c r="P376" s="7"/>
    </row>
    <row r="377" spans="1:16" ht="15.75" customHeight="1" x14ac:dyDescent="0.2">
      <c r="A377" s="9"/>
      <c r="B377" s="4"/>
      <c r="H377" s="1"/>
      <c r="I377" s="1"/>
      <c r="J377" s="1"/>
      <c r="K377" s="1"/>
      <c r="L377" s="1"/>
      <c r="N377" s="7"/>
      <c r="O377" s="1"/>
      <c r="P377" s="7"/>
    </row>
    <row r="378" spans="1:16" ht="15.75" customHeight="1" x14ac:dyDescent="0.2">
      <c r="A378" s="9"/>
      <c r="B378" s="4"/>
      <c r="H378" s="1"/>
      <c r="I378" s="1"/>
      <c r="J378" s="1"/>
      <c r="K378" s="1"/>
      <c r="L378" s="1"/>
      <c r="N378" s="7"/>
      <c r="O378" s="1"/>
      <c r="P378" s="7"/>
    </row>
    <row r="379" spans="1:16" ht="15.75" customHeight="1" x14ac:dyDescent="0.2">
      <c r="A379" s="9"/>
      <c r="B379" s="4"/>
      <c r="H379" s="1"/>
      <c r="I379" s="1"/>
      <c r="J379" s="1"/>
      <c r="K379" s="1"/>
      <c r="L379" s="1"/>
      <c r="N379" s="7"/>
      <c r="O379" s="1"/>
      <c r="P379" s="7"/>
    </row>
    <row r="380" spans="1:16" ht="15.75" customHeight="1" x14ac:dyDescent="0.2">
      <c r="A380" s="9"/>
      <c r="B380" s="4"/>
      <c r="H380" s="1"/>
      <c r="I380" s="1"/>
      <c r="J380" s="1"/>
      <c r="K380" s="1"/>
      <c r="L380" s="1"/>
      <c r="N380" s="7"/>
      <c r="O380" s="1"/>
      <c r="P380" s="7"/>
    </row>
    <row r="381" spans="1:16" ht="15.75" customHeight="1" x14ac:dyDescent="0.2">
      <c r="A381" s="9"/>
      <c r="B381" s="4"/>
      <c r="H381" s="1"/>
      <c r="I381" s="1"/>
      <c r="J381" s="1"/>
      <c r="K381" s="1"/>
      <c r="L381" s="1"/>
      <c r="N381" s="7"/>
      <c r="O381" s="1"/>
      <c r="P381" s="7"/>
    </row>
    <row r="382" spans="1:16" ht="15.75" customHeight="1" x14ac:dyDescent="0.2">
      <c r="A382" s="9"/>
      <c r="B382" s="4"/>
      <c r="H382" s="1"/>
      <c r="I382" s="1"/>
      <c r="J382" s="1"/>
      <c r="K382" s="1"/>
      <c r="L382" s="1"/>
      <c r="N382" s="7"/>
      <c r="O382" s="1"/>
      <c r="P382" s="7"/>
    </row>
    <row r="383" spans="1:16" ht="15.75" customHeight="1" x14ac:dyDescent="0.2">
      <c r="A383" s="9"/>
      <c r="B383" s="4"/>
      <c r="H383" s="1"/>
      <c r="I383" s="1"/>
      <c r="J383" s="1"/>
      <c r="K383" s="1"/>
      <c r="L383" s="1"/>
      <c r="N383" s="7"/>
      <c r="O383" s="1"/>
      <c r="P383" s="7"/>
    </row>
    <row r="384" spans="1:16" ht="15.75" customHeight="1" x14ac:dyDescent="0.2">
      <c r="A384" s="9"/>
      <c r="B384" s="4"/>
      <c r="H384" s="1"/>
      <c r="I384" s="1"/>
      <c r="J384" s="1"/>
      <c r="K384" s="1"/>
      <c r="L384" s="1"/>
      <c r="N384" s="7"/>
      <c r="O384" s="1"/>
      <c r="P384" s="7"/>
    </row>
    <row r="385" spans="1:16" ht="15.75" customHeight="1" x14ac:dyDescent="0.2">
      <c r="A385" s="9"/>
      <c r="B385" s="4"/>
      <c r="H385" s="1"/>
      <c r="I385" s="1"/>
      <c r="J385" s="1"/>
      <c r="K385" s="1"/>
      <c r="L385" s="1"/>
      <c r="N385" s="7"/>
      <c r="O385" s="1"/>
      <c r="P385" s="7"/>
    </row>
    <row r="386" spans="1:16" ht="15.75" customHeight="1" x14ac:dyDescent="0.2">
      <c r="A386" s="9"/>
      <c r="B386" s="4"/>
      <c r="H386" s="1"/>
      <c r="I386" s="1"/>
      <c r="J386" s="1"/>
      <c r="K386" s="1"/>
      <c r="L386" s="1"/>
      <c r="N386" s="7"/>
      <c r="O386" s="1"/>
      <c r="P386" s="7"/>
    </row>
    <row r="387" spans="1:16" ht="15.75" customHeight="1" x14ac:dyDescent="0.2">
      <c r="A387" s="9"/>
      <c r="B387" s="4"/>
      <c r="H387" s="1"/>
      <c r="I387" s="1"/>
      <c r="J387" s="1"/>
      <c r="K387" s="1"/>
      <c r="L387" s="1"/>
      <c r="N387" s="7"/>
      <c r="O387" s="1"/>
      <c r="P387" s="7"/>
    </row>
    <row r="388" spans="1:16" ht="15.75" customHeight="1" x14ac:dyDescent="0.2">
      <c r="A388" s="9"/>
      <c r="B388" s="4"/>
      <c r="H388" s="1"/>
      <c r="I388" s="1"/>
      <c r="J388" s="1"/>
      <c r="K388" s="1"/>
      <c r="L388" s="1"/>
      <c r="N388" s="7"/>
      <c r="O388" s="1"/>
      <c r="P388" s="7"/>
    </row>
    <row r="389" spans="1:16" ht="15.75" customHeight="1" x14ac:dyDescent="0.2">
      <c r="A389" s="9"/>
      <c r="B389" s="4"/>
      <c r="H389" s="1"/>
      <c r="I389" s="1"/>
      <c r="J389" s="1"/>
      <c r="K389" s="1"/>
      <c r="L389" s="1"/>
      <c r="N389" s="7"/>
      <c r="O389" s="1"/>
      <c r="P389" s="7"/>
    </row>
    <row r="390" spans="1:16" ht="15.75" customHeight="1" x14ac:dyDescent="0.2">
      <c r="A390" s="9"/>
      <c r="B390" s="4"/>
      <c r="H390" s="1"/>
      <c r="I390" s="1"/>
      <c r="J390" s="1"/>
      <c r="K390" s="1"/>
      <c r="L390" s="1"/>
      <c r="N390" s="7"/>
      <c r="O390" s="1"/>
      <c r="P390" s="7"/>
    </row>
    <row r="391" spans="1:16" ht="15.75" customHeight="1" x14ac:dyDescent="0.2">
      <c r="A391" s="9"/>
      <c r="B391" s="4"/>
      <c r="H391" s="1"/>
      <c r="I391" s="1"/>
      <c r="J391" s="1"/>
      <c r="K391" s="1"/>
      <c r="L391" s="1"/>
      <c r="N391" s="7"/>
      <c r="O391" s="1"/>
      <c r="P391" s="7"/>
    </row>
    <row r="392" spans="1:16" ht="15.75" customHeight="1" x14ac:dyDescent="0.2">
      <c r="A392" s="9"/>
      <c r="B392" s="4"/>
      <c r="H392" s="1"/>
      <c r="I392" s="1"/>
      <c r="J392" s="1"/>
      <c r="K392" s="1"/>
      <c r="L392" s="1"/>
      <c r="N392" s="7"/>
      <c r="O392" s="1"/>
      <c r="P392" s="7"/>
    </row>
    <row r="393" spans="1:16" ht="15.75" customHeight="1" x14ac:dyDescent="0.2">
      <c r="A393" s="9"/>
      <c r="B393" s="4"/>
      <c r="H393" s="1"/>
      <c r="I393" s="1"/>
      <c r="J393" s="1"/>
      <c r="K393" s="1"/>
      <c r="L393" s="1"/>
      <c r="N393" s="7"/>
      <c r="O393" s="1"/>
      <c r="P393" s="7"/>
    </row>
    <row r="394" spans="1:16" ht="15.75" customHeight="1" x14ac:dyDescent="0.2">
      <c r="A394" s="9"/>
      <c r="B394" s="4"/>
      <c r="H394" s="1"/>
      <c r="I394" s="1"/>
      <c r="J394" s="1"/>
      <c r="K394" s="1"/>
      <c r="L394" s="1"/>
      <c r="N394" s="7"/>
      <c r="O394" s="1"/>
      <c r="P394" s="7"/>
    </row>
    <row r="395" spans="1:16" ht="15.75" customHeight="1" x14ac:dyDescent="0.2">
      <c r="A395" s="9"/>
      <c r="B395" s="4"/>
      <c r="H395" s="1"/>
      <c r="I395" s="1"/>
      <c r="J395" s="1"/>
      <c r="K395" s="1"/>
      <c r="L395" s="1"/>
      <c r="N395" s="7"/>
      <c r="O395" s="1"/>
      <c r="P395" s="7"/>
    </row>
    <row r="396" spans="1:16" ht="15.75" customHeight="1" x14ac:dyDescent="0.2">
      <c r="A396" s="9"/>
      <c r="B396" s="4"/>
      <c r="H396" s="1"/>
      <c r="I396" s="1"/>
      <c r="J396" s="1"/>
      <c r="K396" s="1"/>
      <c r="L396" s="1"/>
      <c r="N396" s="7"/>
      <c r="O396" s="1"/>
      <c r="P396" s="7"/>
    </row>
    <row r="397" spans="1:16" ht="15.75" customHeight="1" x14ac:dyDescent="0.2">
      <c r="A397" s="9"/>
      <c r="B397" s="4"/>
      <c r="H397" s="1"/>
      <c r="I397" s="1"/>
      <c r="J397" s="1"/>
      <c r="K397" s="1"/>
      <c r="L397" s="1"/>
      <c r="N397" s="7"/>
      <c r="O397" s="1"/>
      <c r="P397" s="7"/>
    </row>
    <row r="398" spans="1:16" ht="15.75" customHeight="1" x14ac:dyDescent="0.2">
      <c r="A398" s="9"/>
      <c r="B398" s="4"/>
      <c r="H398" s="1"/>
      <c r="I398" s="1"/>
      <c r="J398" s="1"/>
      <c r="K398" s="1"/>
      <c r="L398" s="1"/>
      <c r="N398" s="7"/>
      <c r="O398" s="1"/>
      <c r="P398" s="7"/>
    </row>
    <row r="399" spans="1:16" ht="15.75" customHeight="1" x14ac:dyDescent="0.2">
      <c r="A399" s="9"/>
      <c r="B399" s="4"/>
      <c r="H399" s="1"/>
      <c r="I399" s="1"/>
      <c r="J399" s="1"/>
      <c r="K399" s="1"/>
      <c r="L399" s="1"/>
      <c r="N399" s="7"/>
      <c r="O399" s="1"/>
      <c r="P399" s="7"/>
    </row>
    <row r="400" spans="1:16" ht="15.75" customHeight="1" x14ac:dyDescent="0.2">
      <c r="A400" s="9"/>
      <c r="B400" s="4"/>
      <c r="H400" s="1"/>
      <c r="I400" s="1"/>
      <c r="J400" s="1"/>
      <c r="K400" s="1"/>
      <c r="L400" s="1"/>
      <c r="N400" s="7"/>
      <c r="O400" s="1"/>
      <c r="P400" s="7"/>
    </row>
    <row r="401" spans="1:16" ht="15.75" customHeight="1" x14ac:dyDescent="0.2">
      <c r="A401" s="9"/>
      <c r="B401" s="4"/>
      <c r="H401" s="1"/>
      <c r="I401" s="1"/>
      <c r="J401" s="1"/>
      <c r="K401" s="1"/>
      <c r="L401" s="1"/>
      <c r="N401" s="7"/>
      <c r="O401" s="1"/>
      <c r="P401" s="7"/>
    </row>
    <row r="402" spans="1:16" ht="15.75" customHeight="1" x14ac:dyDescent="0.2">
      <c r="A402" s="9"/>
      <c r="B402" s="4"/>
      <c r="H402" s="1"/>
      <c r="I402" s="1"/>
      <c r="J402" s="1"/>
      <c r="K402" s="1"/>
      <c r="L402" s="1"/>
      <c r="N402" s="7"/>
      <c r="O402" s="1"/>
      <c r="P402" s="7"/>
    </row>
    <row r="403" spans="1:16" ht="15.75" customHeight="1" x14ac:dyDescent="0.2">
      <c r="A403" s="9"/>
      <c r="B403" s="4"/>
      <c r="H403" s="1"/>
      <c r="I403" s="1"/>
      <c r="J403" s="1"/>
      <c r="K403" s="1"/>
      <c r="L403" s="1"/>
      <c r="N403" s="7"/>
      <c r="O403" s="1"/>
      <c r="P403" s="7"/>
    </row>
    <row r="404" spans="1:16" ht="15.75" customHeight="1" x14ac:dyDescent="0.2">
      <c r="A404" s="9"/>
      <c r="B404" s="4"/>
      <c r="H404" s="1"/>
      <c r="I404" s="1"/>
      <c r="J404" s="1"/>
      <c r="K404" s="1"/>
      <c r="L404" s="1"/>
      <c r="N404" s="7"/>
      <c r="O404" s="1"/>
      <c r="P404" s="7"/>
    </row>
    <row r="405" spans="1:16" ht="15.75" customHeight="1" x14ac:dyDescent="0.2">
      <c r="A405" s="9"/>
      <c r="B405" s="4"/>
      <c r="H405" s="1"/>
      <c r="I405" s="1"/>
      <c r="J405" s="1"/>
      <c r="K405" s="1"/>
      <c r="L405" s="1"/>
      <c r="N405" s="7"/>
      <c r="O405" s="1"/>
      <c r="P405" s="7"/>
    </row>
    <row r="406" spans="1:16" ht="15.75" customHeight="1" x14ac:dyDescent="0.2">
      <c r="A406" s="9"/>
      <c r="B406" s="4"/>
      <c r="H406" s="1"/>
      <c r="I406" s="1"/>
      <c r="J406" s="1"/>
      <c r="K406" s="1"/>
      <c r="L406" s="1"/>
      <c r="N406" s="7"/>
      <c r="O406" s="1"/>
      <c r="P406" s="7"/>
    </row>
    <row r="407" spans="1:16" ht="15.75" customHeight="1" x14ac:dyDescent="0.2">
      <c r="A407" s="9"/>
      <c r="B407" s="4"/>
      <c r="H407" s="1"/>
      <c r="I407" s="1"/>
      <c r="J407" s="1"/>
      <c r="K407" s="1"/>
      <c r="L407" s="1"/>
      <c r="N407" s="7"/>
      <c r="O407" s="1"/>
      <c r="P407" s="7"/>
    </row>
    <row r="408" spans="1:16" ht="15.75" customHeight="1" x14ac:dyDescent="0.2">
      <c r="A408" s="9"/>
      <c r="B408" s="4"/>
      <c r="H408" s="1"/>
      <c r="I408" s="1"/>
      <c r="J408" s="1"/>
      <c r="K408" s="1"/>
      <c r="L408" s="1"/>
      <c r="N408" s="7"/>
      <c r="O408" s="1"/>
      <c r="P408" s="7"/>
    </row>
    <row r="409" spans="1:16" ht="15.75" customHeight="1" x14ac:dyDescent="0.2">
      <c r="A409" s="9"/>
      <c r="B409" s="4"/>
      <c r="H409" s="1"/>
      <c r="I409" s="1"/>
      <c r="J409" s="1"/>
      <c r="K409" s="1"/>
      <c r="L409" s="1"/>
      <c r="N409" s="7"/>
      <c r="O409" s="1"/>
      <c r="P409" s="7"/>
    </row>
    <row r="410" spans="1:16" ht="15.75" customHeight="1" x14ac:dyDescent="0.2">
      <c r="A410" s="9"/>
      <c r="B410" s="4"/>
      <c r="H410" s="1"/>
      <c r="I410" s="1"/>
      <c r="J410" s="1"/>
      <c r="K410" s="1"/>
      <c r="L410" s="1"/>
      <c r="N410" s="7"/>
      <c r="O410" s="1"/>
      <c r="P410" s="7"/>
    </row>
    <row r="411" spans="1:16" ht="15.75" customHeight="1" x14ac:dyDescent="0.2">
      <c r="A411" s="9"/>
      <c r="B411" s="4"/>
      <c r="H411" s="1"/>
      <c r="I411" s="1"/>
      <c r="J411" s="1"/>
      <c r="K411" s="1"/>
      <c r="L411" s="1"/>
      <c r="N411" s="7"/>
      <c r="O411" s="1"/>
      <c r="P411" s="7"/>
    </row>
    <row r="412" spans="1:16" ht="15.75" customHeight="1" x14ac:dyDescent="0.2">
      <c r="A412" s="9"/>
      <c r="B412" s="4"/>
      <c r="H412" s="1"/>
      <c r="I412" s="1"/>
      <c r="J412" s="1"/>
      <c r="K412" s="1"/>
      <c r="L412" s="1"/>
      <c r="N412" s="7"/>
      <c r="O412" s="1"/>
      <c r="P412" s="7"/>
    </row>
    <row r="413" spans="1:16" ht="15.75" customHeight="1" x14ac:dyDescent="0.2">
      <c r="A413" s="9"/>
      <c r="B413" s="4"/>
      <c r="H413" s="1"/>
      <c r="I413" s="1"/>
      <c r="J413" s="1"/>
      <c r="K413" s="1"/>
      <c r="L413" s="1"/>
      <c r="N413" s="7"/>
      <c r="O413" s="1"/>
      <c r="P413" s="7"/>
    </row>
    <row r="414" spans="1:16" ht="15.75" customHeight="1" x14ac:dyDescent="0.2">
      <c r="A414" s="9"/>
      <c r="B414" s="4"/>
      <c r="H414" s="1"/>
      <c r="I414" s="1"/>
      <c r="J414" s="1"/>
      <c r="K414" s="1"/>
      <c r="L414" s="1"/>
      <c r="N414" s="7"/>
      <c r="O414" s="1"/>
      <c r="P414" s="7"/>
    </row>
    <row r="415" spans="1:16" ht="15.75" customHeight="1" x14ac:dyDescent="0.2">
      <c r="A415" s="9"/>
      <c r="B415" s="4"/>
      <c r="H415" s="1"/>
      <c r="I415" s="1"/>
      <c r="J415" s="1"/>
      <c r="K415" s="1"/>
      <c r="L415" s="1"/>
      <c r="N415" s="7"/>
      <c r="O415" s="1"/>
      <c r="P415" s="7"/>
    </row>
    <row r="416" spans="1:16" ht="15.75" customHeight="1" x14ac:dyDescent="0.2">
      <c r="A416" s="9"/>
      <c r="B416" s="4"/>
      <c r="H416" s="1"/>
      <c r="I416" s="1"/>
      <c r="J416" s="1"/>
      <c r="K416" s="1"/>
      <c r="L416" s="1"/>
      <c r="N416" s="7"/>
      <c r="O416" s="1"/>
      <c r="P416" s="7"/>
    </row>
    <row r="417" spans="1:16" ht="15.75" customHeight="1" x14ac:dyDescent="0.2">
      <c r="A417" s="9"/>
      <c r="B417" s="4"/>
      <c r="H417" s="1"/>
      <c r="I417" s="1"/>
      <c r="J417" s="1"/>
      <c r="K417" s="1"/>
      <c r="L417" s="1"/>
      <c r="N417" s="7"/>
      <c r="O417" s="1"/>
      <c r="P417" s="7"/>
    </row>
    <row r="418" spans="1:16" ht="15.75" customHeight="1" x14ac:dyDescent="0.2">
      <c r="A418" s="9"/>
      <c r="B418" s="4"/>
      <c r="H418" s="1"/>
      <c r="I418" s="1"/>
      <c r="J418" s="1"/>
      <c r="K418" s="1"/>
      <c r="L418" s="1"/>
      <c r="N418" s="7"/>
      <c r="O418" s="1"/>
      <c r="P418" s="7"/>
    </row>
    <row r="419" spans="1:16" ht="15.75" customHeight="1" x14ac:dyDescent="0.2">
      <c r="A419" s="9"/>
      <c r="B419" s="4"/>
      <c r="H419" s="1"/>
      <c r="I419" s="1"/>
      <c r="J419" s="1"/>
      <c r="K419" s="1"/>
      <c r="L419" s="1"/>
      <c r="N419" s="7"/>
      <c r="O419" s="1"/>
      <c r="P419" s="7"/>
    </row>
    <row r="420" spans="1:16" ht="15.75" customHeight="1" x14ac:dyDescent="0.2">
      <c r="A420" s="9"/>
      <c r="B420" s="4"/>
      <c r="H420" s="1"/>
      <c r="I420" s="1"/>
      <c r="J420" s="1"/>
      <c r="K420" s="1"/>
      <c r="L420" s="1"/>
      <c r="N420" s="7"/>
      <c r="O420" s="1"/>
      <c r="P420" s="7"/>
    </row>
    <row r="421" spans="1:16" ht="15.75" customHeight="1" x14ac:dyDescent="0.2">
      <c r="A421" s="9"/>
      <c r="B421" s="4"/>
      <c r="H421" s="1"/>
      <c r="I421" s="1"/>
      <c r="J421" s="1"/>
      <c r="K421" s="1"/>
      <c r="L421" s="1"/>
      <c r="N421" s="7"/>
      <c r="O421" s="1"/>
      <c r="P421" s="7"/>
    </row>
    <row r="422" spans="1:16" ht="15.75" customHeight="1" x14ac:dyDescent="0.2">
      <c r="A422" s="9"/>
      <c r="B422" s="4"/>
      <c r="H422" s="1"/>
      <c r="I422" s="1"/>
      <c r="J422" s="1"/>
      <c r="K422" s="1"/>
      <c r="L422" s="1"/>
      <c r="N422" s="7"/>
      <c r="O422" s="1"/>
      <c r="P422" s="7"/>
    </row>
    <row r="423" spans="1:16" ht="15.75" customHeight="1" x14ac:dyDescent="0.2">
      <c r="A423" s="9"/>
      <c r="B423" s="4"/>
      <c r="H423" s="1"/>
      <c r="I423" s="1"/>
      <c r="J423" s="1"/>
      <c r="K423" s="1"/>
      <c r="L423" s="1"/>
      <c r="N423" s="7"/>
      <c r="O423" s="1"/>
      <c r="P423" s="7"/>
    </row>
    <row r="424" spans="1:16" ht="15.75" customHeight="1" x14ac:dyDescent="0.2">
      <c r="A424" s="9"/>
      <c r="B424" s="4"/>
      <c r="H424" s="1"/>
      <c r="I424" s="1"/>
      <c r="J424" s="1"/>
      <c r="K424" s="1"/>
      <c r="L424" s="1"/>
      <c r="N424" s="7"/>
      <c r="O424" s="1"/>
      <c r="P424" s="7"/>
    </row>
    <row r="425" spans="1:16" ht="15.75" customHeight="1" x14ac:dyDescent="0.2">
      <c r="A425" s="9"/>
      <c r="B425" s="4"/>
      <c r="H425" s="1"/>
      <c r="I425" s="1"/>
      <c r="J425" s="1"/>
      <c r="K425" s="1"/>
      <c r="L425" s="1"/>
      <c r="N425" s="7"/>
      <c r="O425" s="1"/>
      <c r="P425" s="7"/>
    </row>
    <row r="426" spans="1:16" ht="15.75" customHeight="1" x14ac:dyDescent="0.2">
      <c r="A426" s="9"/>
      <c r="B426" s="4"/>
      <c r="H426" s="1"/>
      <c r="I426" s="1"/>
      <c r="J426" s="1"/>
      <c r="K426" s="1"/>
      <c r="L426" s="1"/>
      <c r="N426" s="7"/>
      <c r="O426" s="1"/>
      <c r="P426" s="7"/>
    </row>
    <row r="427" spans="1:16" ht="15.75" customHeight="1" x14ac:dyDescent="0.2">
      <c r="A427" s="9"/>
      <c r="B427" s="4"/>
      <c r="H427" s="1"/>
      <c r="I427" s="1"/>
      <c r="J427" s="1"/>
      <c r="K427" s="1"/>
      <c r="L427" s="1"/>
      <c r="N427" s="7"/>
      <c r="O427" s="1"/>
      <c r="P427" s="7"/>
    </row>
    <row r="428" spans="1:16" ht="15.75" customHeight="1" x14ac:dyDescent="0.2">
      <c r="A428" s="9"/>
      <c r="B428" s="4"/>
      <c r="H428" s="1"/>
      <c r="I428" s="1"/>
      <c r="J428" s="1"/>
      <c r="K428" s="1"/>
      <c r="L428" s="1"/>
      <c r="N428" s="7"/>
      <c r="O428" s="1"/>
      <c r="P428" s="7"/>
    </row>
    <row r="429" spans="1:16" ht="15.75" customHeight="1" x14ac:dyDescent="0.2">
      <c r="A429" s="9"/>
      <c r="B429" s="4"/>
      <c r="H429" s="1"/>
      <c r="I429" s="1"/>
      <c r="J429" s="1"/>
      <c r="K429" s="1"/>
      <c r="L429" s="1"/>
      <c r="N429" s="7"/>
      <c r="O429" s="1"/>
      <c r="P429" s="7"/>
    </row>
    <row r="430" spans="1:16" ht="15.75" customHeight="1" x14ac:dyDescent="0.2">
      <c r="A430" s="9"/>
      <c r="B430" s="4"/>
      <c r="H430" s="1"/>
      <c r="I430" s="1"/>
      <c r="J430" s="1"/>
      <c r="K430" s="1"/>
      <c r="L430" s="1"/>
      <c r="N430" s="7"/>
      <c r="O430" s="1"/>
      <c r="P430" s="7"/>
    </row>
    <row r="431" spans="1:16" ht="15.75" customHeight="1" x14ac:dyDescent="0.2">
      <c r="A431" s="9"/>
      <c r="B431" s="4"/>
      <c r="H431" s="1"/>
      <c r="I431" s="1"/>
      <c r="J431" s="1"/>
      <c r="K431" s="1"/>
      <c r="L431" s="1"/>
      <c r="N431" s="7"/>
      <c r="O431" s="1"/>
      <c r="P431" s="7"/>
    </row>
    <row r="432" spans="1:16" ht="15.75" customHeight="1" x14ac:dyDescent="0.2">
      <c r="A432" s="9"/>
      <c r="B432" s="4"/>
      <c r="H432" s="1"/>
      <c r="I432" s="1"/>
      <c r="J432" s="1"/>
      <c r="K432" s="1"/>
      <c r="L432" s="1"/>
      <c r="N432" s="7"/>
      <c r="O432" s="1"/>
      <c r="P432" s="7"/>
    </row>
    <row r="433" spans="1:16" ht="15.75" customHeight="1" x14ac:dyDescent="0.2">
      <c r="A433" s="9"/>
      <c r="B433" s="4"/>
      <c r="H433" s="1"/>
      <c r="I433" s="1"/>
      <c r="J433" s="1"/>
      <c r="K433" s="1"/>
      <c r="L433" s="1"/>
      <c r="N433" s="7"/>
      <c r="O433" s="1"/>
      <c r="P433" s="7"/>
    </row>
    <row r="434" spans="1:16" ht="15.75" customHeight="1" x14ac:dyDescent="0.2">
      <c r="A434" s="9"/>
      <c r="B434" s="4"/>
      <c r="H434" s="1"/>
      <c r="I434" s="1"/>
      <c r="J434" s="1"/>
      <c r="K434" s="1"/>
      <c r="L434" s="1"/>
      <c r="N434" s="7"/>
      <c r="O434" s="1"/>
      <c r="P434" s="7"/>
    </row>
    <row r="435" spans="1:16" ht="15.75" customHeight="1" x14ac:dyDescent="0.2">
      <c r="A435" s="9"/>
      <c r="B435" s="4"/>
      <c r="H435" s="1"/>
      <c r="I435" s="1"/>
      <c r="J435" s="1"/>
      <c r="K435" s="1"/>
      <c r="L435" s="1"/>
      <c r="N435" s="7"/>
      <c r="O435" s="1"/>
      <c r="P435" s="7"/>
    </row>
    <row r="436" spans="1:16" ht="15.75" customHeight="1" x14ac:dyDescent="0.2">
      <c r="A436" s="9"/>
      <c r="B436" s="4"/>
      <c r="H436" s="1"/>
      <c r="I436" s="1"/>
      <c r="J436" s="1"/>
      <c r="K436" s="1"/>
      <c r="L436" s="1"/>
      <c r="N436" s="7"/>
      <c r="O436" s="1"/>
      <c r="P436" s="7"/>
    </row>
    <row r="437" spans="1:16" ht="15.75" customHeight="1" x14ac:dyDescent="0.2">
      <c r="A437" s="9"/>
      <c r="B437" s="4"/>
      <c r="H437" s="1"/>
      <c r="I437" s="1"/>
      <c r="J437" s="1"/>
      <c r="K437" s="1"/>
      <c r="L437" s="1"/>
      <c r="N437" s="7"/>
      <c r="O437" s="1"/>
      <c r="P437" s="7"/>
    </row>
    <row r="438" spans="1:16" ht="15.75" customHeight="1" x14ac:dyDescent="0.2">
      <c r="A438" s="9"/>
      <c r="B438" s="4"/>
      <c r="H438" s="1"/>
      <c r="I438" s="1"/>
      <c r="J438" s="1"/>
      <c r="K438" s="1"/>
      <c r="L438" s="1"/>
      <c r="N438" s="7"/>
      <c r="O438" s="1"/>
      <c r="P438" s="7"/>
    </row>
    <row r="439" spans="1:16" ht="15.75" customHeight="1" x14ac:dyDescent="0.2">
      <c r="A439" s="9"/>
      <c r="B439" s="4"/>
      <c r="H439" s="1"/>
      <c r="I439" s="1"/>
      <c r="J439" s="1"/>
      <c r="K439" s="1"/>
      <c r="L439" s="1"/>
      <c r="N439" s="7"/>
      <c r="O439" s="1"/>
      <c r="P439" s="7"/>
    </row>
    <row r="440" spans="1:16" ht="15.75" customHeight="1" x14ac:dyDescent="0.2">
      <c r="A440" s="9"/>
      <c r="B440" s="4"/>
      <c r="H440" s="1"/>
      <c r="I440" s="1"/>
      <c r="J440" s="1"/>
      <c r="K440" s="1"/>
      <c r="L440" s="1"/>
      <c r="N440" s="7"/>
      <c r="O440" s="1"/>
      <c r="P440" s="7"/>
    </row>
    <row r="441" spans="1:16" ht="15.75" customHeight="1" x14ac:dyDescent="0.2">
      <c r="A441" s="9"/>
      <c r="B441" s="4"/>
      <c r="H441" s="1"/>
      <c r="I441" s="1"/>
      <c r="J441" s="1"/>
      <c r="K441" s="1"/>
      <c r="L441" s="1"/>
      <c r="N441" s="7"/>
      <c r="O441" s="1"/>
      <c r="P441" s="7"/>
    </row>
    <row r="442" spans="1:16" ht="15.75" customHeight="1" x14ac:dyDescent="0.2">
      <c r="A442" s="9"/>
      <c r="B442" s="4"/>
      <c r="H442" s="1"/>
      <c r="I442" s="1"/>
      <c r="J442" s="1"/>
      <c r="K442" s="1"/>
      <c r="L442" s="1"/>
      <c r="N442" s="7"/>
      <c r="O442" s="1"/>
      <c r="P442" s="7"/>
    </row>
    <row r="443" spans="1:16" ht="15.75" customHeight="1" x14ac:dyDescent="0.2">
      <c r="A443" s="9"/>
      <c r="B443" s="4"/>
      <c r="H443" s="1"/>
      <c r="I443" s="1"/>
      <c r="J443" s="1"/>
      <c r="K443" s="1"/>
      <c r="L443" s="1"/>
      <c r="N443" s="7"/>
      <c r="O443" s="1"/>
      <c r="P443" s="7"/>
    </row>
    <row r="444" spans="1:16" ht="15.75" customHeight="1" x14ac:dyDescent="0.2">
      <c r="A444" s="9"/>
      <c r="B444" s="4"/>
      <c r="H444" s="1"/>
      <c r="I444" s="1"/>
      <c r="J444" s="1"/>
      <c r="K444" s="1"/>
      <c r="L444" s="1"/>
      <c r="N444" s="7"/>
      <c r="O444" s="1"/>
      <c r="P444" s="7"/>
    </row>
    <row r="445" spans="1:16" ht="15.75" customHeight="1" x14ac:dyDescent="0.2">
      <c r="A445" s="9"/>
      <c r="B445" s="4"/>
      <c r="H445" s="1"/>
      <c r="I445" s="1"/>
      <c r="J445" s="1"/>
      <c r="K445" s="1"/>
      <c r="L445" s="1"/>
      <c r="N445" s="7"/>
      <c r="O445" s="1"/>
      <c r="P445" s="7"/>
    </row>
    <row r="446" spans="1:16" ht="15.75" customHeight="1" x14ac:dyDescent="0.2">
      <c r="A446" s="9"/>
      <c r="B446" s="4"/>
      <c r="H446" s="1"/>
      <c r="I446" s="1"/>
      <c r="J446" s="1"/>
      <c r="K446" s="1"/>
      <c r="L446" s="1"/>
      <c r="N446" s="7"/>
      <c r="O446" s="1"/>
      <c r="P446" s="7"/>
    </row>
    <row r="447" spans="1:16" ht="15.75" customHeight="1" x14ac:dyDescent="0.2">
      <c r="A447" s="9"/>
      <c r="B447" s="4"/>
      <c r="H447" s="1"/>
      <c r="I447" s="1"/>
      <c r="J447" s="1"/>
      <c r="K447" s="1"/>
      <c r="L447" s="1"/>
      <c r="N447" s="7"/>
      <c r="O447" s="1"/>
      <c r="P447" s="7"/>
    </row>
    <row r="448" spans="1:16" ht="15.75" customHeight="1" x14ac:dyDescent="0.2">
      <c r="A448" s="9"/>
      <c r="B448" s="4"/>
      <c r="H448" s="1"/>
      <c r="I448" s="1"/>
      <c r="J448" s="1"/>
      <c r="K448" s="1"/>
      <c r="L448" s="1"/>
      <c r="N448" s="7"/>
      <c r="O448" s="1"/>
      <c r="P448" s="7"/>
    </row>
    <row r="449" spans="1:16" ht="15.75" customHeight="1" x14ac:dyDescent="0.2">
      <c r="A449" s="9"/>
      <c r="B449" s="4"/>
      <c r="H449" s="1"/>
      <c r="I449" s="1"/>
      <c r="J449" s="1"/>
      <c r="K449" s="1"/>
      <c r="L449" s="1"/>
      <c r="N449" s="7"/>
      <c r="O449" s="1"/>
      <c r="P449" s="7"/>
    </row>
    <row r="450" spans="1:16" ht="15.75" customHeight="1" x14ac:dyDescent="0.2">
      <c r="A450" s="9"/>
      <c r="B450" s="4"/>
      <c r="H450" s="1"/>
      <c r="I450" s="1"/>
      <c r="J450" s="1"/>
      <c r="K450" s="1"/>
      <c r="L450" s="1"/>
      <c r="N450" s="7"/>
      <c r="O450" s="1"/>
      <c r="P450" s="7"/>
    </row>
    <row r="451" spans="1:16" ht="15.75" customHeight="1" x14ac:dyDescent="0.2">
      <c r="A451" s="9"/>
      <c r="B451" s="4"/>
      <c r="H451" s="1"/>
      <c r="I451" s="1"/>
      <c r="J451" s="1"/>
      <c r="K451" s="1"/>
      <c r="L451" s="1"/>
      <c r="N451" s="7"/>
      <c r="O451" s="1"/>
      <c r="P451" s="7"/>
    </row>
    <row r="452" spans="1:16" ht="15.75" customHeight="1" x14ac:dyDescent="0.2">
      <c r="A452" s="9"/>
      <c r="B452" s="4"/>
      <c r="H452" s="1"/>
      <c r="I452" s="1"/>
      <c r="J452" s="1"/>
      <c r="K452" s="1"/>
      <c r="L452" s="1"/>
      <c r="N452" s="7"/>
      <c r="O452" s="1"/>
      <c r="P452" s="7"/>
    </row>
    <row r="453" spans="1:16" ht="15.75" customHeight="1" x14ac:dyDescent="0.2">
      <c r="A453" s="9"/>
      <c r="B453" s="4"/>
      <c r="H453" s="1"/>
      <c r="I453" s="1"/>
      <c r="J453" s="1"/>
      <c r="K453" s="1"/>
      <c r="L453" s="1"/>
      <c r="N453" s="7"/>
      <c r="O453" s="1"/>
      <c r="P453" s="7"/>
    </row>
    <row r="454" spans="1:16" ht="15.75" customHeight="1" x14ac:dyDescent="0.2">
      <c r="A454" s="9"/>
      <c r="B454" s="4"/>
      <c r="H454" s="1"/>
      <c r="I454" s="1"/>
      <c r="J454" s="1"/>
      <c r="K454" s="1"/>
      <c r="L454" s="1"/>
      <c r="N454" s="7"/>
      <c r="O454" s="1"/>
      <c r="P454" s="7"/>
    </row>
    <row r="455" spans="1:16" ht="15.75" customHeight="1" x14ac:dyDescent="0.2">
      <c r="A455" s="9"/>
      <c r="B455" s="4"/>
      <c r="H455" s="1"/>
      <c r="I455" s="1"/>
      <c r="J455" s="1"/>
      <c r="K455" s="1"/>
      <c r="L455" s="1"/>
      <c r="N455" s="7"/>
      <c r="O455" s="1"/>
      <c r="P455" s="7"/>
    </row>
    <row r="456" spans="1:16" ht="15.75" customHeight="1" x14ac:dyDescent="0.2">
      <c r="A456" s="9"/>
      <c r="B456" s="4"/>
      <c r="H456" s="1"/>
      <c r="I456" s="1"/>
      <c r="J456" s="1"/>
      <c r="K456" s="1"/>
      <c r="L456" s="1"/>
      <c r="N456" s="7"/>
      <c r="O456" s="1"/>
      <c r="P456" s="7"/>
    </row>
    <row r="457" spans="1:16" ht="15.75" customHeight="1" x14ac:dyDescent="0.2">
      <c r="A457" s="9"/>
      <c r="B457" s="4"/>
      <c r="H457" s="1"/>
      <c r="I457" s="1"/>
      <c r="J457" s="1"/>
      <c r="K457" s="1"/>
      <c r="L457" s="1"/>
      <c r="N457" s="7"/>
      <c r="O457" s="1"/>
      <c r="P457" s="7"/>
    </row>
    <row r="458" spans="1:16" ht="15.75" customHeight="1" x14ac:dyDescent="0.2">
      <c r="A458" s="9"/>
      <c r="B458" s="4"/>
      <c r="H458" s="1"/>
      <c r="I458" s="1"/>
      <c r="J458" s="1"/>
      <c r="K458" s="1"/>
      <c r="L458" s="1"/>
      <c r="N458" s="7"/>
      <c r="O458" s="1"/>
      <c r="P458" s="7"/>
    </row>
    <row r="459" spans="1:16" ht="15.75" customHeight="1" x14ac:dyDescent="0.2">
      <c r="A459" s="9"/>
      <c r="B459" s="4"/>
      <c r="H459" s="1"/>
      <c r="I459" s="1"/>
      <c r="J459" s="1"/>
      <c r="K459" s="1"/>
      <c r="L459" s="1"/>
      <c r="N459" s="7"/>
      <c r="O459" s="1"/>
      <c r="P459" s="7"/>
    </row>
    <row r="460" spans="1:16" ht="15.75" customHeight="1" x14ac:dyDescent="0.2">
      <c r="A460" s="9"/>
      <c r="B460" s="4"/>
      <c r="H460" s="1"/>
      <c r="I460" s="1"/>
      <c r="J460" s="1"/>
      <c r="K460" s="1"/>
      <c r="L460" s="1"/>
      <c r="N460" s="7"/>
      <c r="O460" s="1"/>
      <c r="P460" s="7"/>
    </row>
    <row r="461" spans="1:16" ht="15.75" customHeight="1" x14ac:dyDescent="0.2">
      <c r="A461" s="9"/>
      <c r="B461" s="4"/>
      <c r="H461" s="1"/>
      <c r="I461" s="1"/>
      <c r="J461" s="1"/>
      <c r="K461" s="1"/>
      <c r="L461" s="1"/>
      <c r="N461" s="7"/>
      <c r="O461" s="1"/>
      <c r="P461" s="7"/>
    </row>
    <row r="462" spans="1:16" ht="15.75" customHeight="1" x14ac:dyDescent="0.2">
      <c r="A462" s="9"/>
      <c r="B462" s="4"/>
      <c r="H462" s="1"/>
      <c r="I462" s="1"/>
      <c r="J462" s="1"/>
      <c r="K462" s="1"/>
      <c r="L462" s="1"/>
      <c r="N462" s="7"/>
      <c r="O462" s="1"/>
      <c r="P462" s="7"/>
    </row>
    <row r="463" spans="1:16" ht="15.75" customHeight="1" x14ac:dyDescent="0.2">
      <c r="A463" s="9"/>
      <c r="B463" s="4"/>
      <c r="H463" s="1"/>
      <c r="I463" s="1"/>
      <c r="J463" s="1"/>
      <c r="K463" s="1"/>
      <c r="L463" s="1"/>
      <c r="N463" s="7"/>
      <c r="O463" s="1"/>
      <c r="P463" s="7"/>
    </row>
    <row r="464" spans="1:16" ht="15.75" customHeight="1" x14ac:dyDescent="0.2">
      <c r="A464" s="9"/>
      <c r="B464" s="4"/>
      <c r="H464" s="1"/>
      <c r="I464" s="1"/>
      <c r="J464" s="1"/>
      <c r="K464" s="1"/>
      <c r="L464" s="1"/>
      <c r="N464" s="7"/>
      <c r="O464" s="1"/>
      <c r="P464" s="7"/>
    </row>
    <row r="465" spans="1:16" ht="15.75" customHeight="1" x14ac:dyDescent="0.2">
      <c r="A465" s="9"/>
      <c r="B465" s="4"/>
      <c r="H465" s="1"/>
      <c r="I465" s="1"/>
      <c r="J465" s="1"/>
      <c r="K465" s="1"/>
      <c r="L465" s="1"/>
      <c r="N465" s="7"/>
      <c r="O465" s="1"/>
      <c r="P465" s="7"/>
    </row>
    <row r="466" spans="1:16" ht="15.75" customHeight="1" x14ac:dyDescent="0.2">
      <c r="A466" s="9"/>
      <c r="B466" s="4"/>
      <c r="H466" s="1"/>
      <c r="I466" s="1"/>
      <c r="J466" s="1"/>
      <c r="K466" s="1"/>
      <c r="L466" s="1"/>
      <c r="N466" s="7"/>
      <c r="O466" s="1"/>
      <c r="P466" s="7"/>
    </row>
    <row r="467" spans="1:16" ht="15.75" customHeight="1" x14ac:dyDescent="0.2">
      <c r="A467" s="9"/>
      <c r="B467" s="4"/>
      <c r="H467" s="1"/>
      <c r="I467" s="1"/>
      <c r="J467" s="1"/>
      <c r="K467" s="1"/>
      <c r="L467" s="1"/>
      <c r="N467" s="7"/>
      <c r="O467" s="1"/>
      <c r="P467" s="7"/>
    </row>
    <row r="468" spans="1:16" ht="15.75" customHeight="1" x14ac:dyDescent="0.2">
      <c r="A468" s="9"/>
      <c r="B468" s="4"/>
      <c r="H468" s="1"/>
      <c r="I468" s="1"/>
      <c r="J468" s="1"/>
      <c r="K468" s="1"/>
      <c r="L468" s="1"/>
      <c r="N468" s="7"/>
      <c r="O468" s="1"/>
      <c r="P468" s="7"/>
    </row>
    <row r="469" spans="1:16" ht="15.75" customHeight="1" x14ac:dyDescent="0.2">
      <c r="A469" s="9"/>
      <c r="B469" s="4"/>
      <c r="H469" s="1"/>
      <c r="I469" s="1"/>
      <c r="J469" s="1"/>
      <c r="K469" s="1"/>
      <c r="L469" s="1"/>
      <c r="N469" s="7"/>
      <c r="O469" s="1"/>
      <c r="P469" s="7"/>
    </row>
    <row r="470" spans="1:16" ht="15.75" customHeight="1" x14ac:dyDescent="0.2">
      <c r="A470" s="9"/>
      <c r="B470" s="4"/>
      <c r="H470" s="1"/>
      <c r="I470" s="1"/>
      <c r="J470" s="1"/>
      <c r="K470" s="1"/>
      <c r="L470" s="1"/>
      <c r="N470" s="7"/>
      <c r="O470" s="1"/>
      <c r="P470" s="7"/>
    </row>
    <row r="471" spans="1:16" ht="15.75" customHeight="1" x14ac:dyDescent="0.2">
      <c r="A471" s="9"/>
      <c r="B471" s="4"/>
      <c r="H471" s="1"/>
      <c r="I471" s="1"/>
      <c r="J471" s="1"/>
      <c r="K471" s="1"/>
      <c r="L471" s="1"/>
      <c r="N471" s="7"/>
      <c r="O471" s="1"/>
      <c r="P471" s="7"/>
    </row>
    <row r="472" spans="1:16" ht="15.75" customHeight="1" x14ac:dyDescent="0.2">
      <c r="A472" s="9"/>
      <c r="B472" s="4"/>
      <c r="H472" s="1"/>
      <c r="I472" s="1"/>
      <c r="J472" s="1"/>
      <c r="K472" s="1"/>
      <c r="L472" s="1"/>
      <c r="N472" s="7"/>
      <c r="O472" s="1"/>
      <c r="P472" s="7"/>
    </row>
    <row r="473" spans="1:16" ht="15.75" customHeight="1" x14ac:dyDescent="0.2">
      <c r="A473" s="9"/>
      <c r="B473" s="4"/>
      <c r="H473" s="1"/>
      <c r="I473" s="1"/>
      <c r="J473" s="1"/>
      <c r="K473" s="1"/>
      <c r="L473" s="1"/>
      <c r="N473" s="7"/>
      <c r="O473" s="1"/>
      <c r="P473" s="7"/>
    </row>
    <row r="474" spans="1:16" ht="15.75" customHeight="1" x14ac:dyDescent="0.2">
      <c r="A474" s="9"/>
      <c r="B474" s="4"/>
      <c r="H474" s="1"/>
      <c r="I474" s="1"/>
      <c r="J474" s="1"/>
      <c r="K474" s="1"/>
      <c r="L474" s="1"/>
      <c r="N474" s="7"/>
      <c r="O474" s="1"/>
      <c r="P474" s="7"/>
    </row>
    <row r="475" spans="1:16" ht="15.75" customHeight="1" x14ac:dyDescent="0.2">
      <c r="A475" s="9"/>
      <c r="B475" s="4"/>
      <c r="H475" s="1"/>
      <c r="I475" s="1"/>
      <c r="J475" s="1"/>
      <c r="K475" s="1"/>
      <c r="L475" s="1"/>
      <c r="N475" s="7"/>
      <c r="O475" s="1"/>
      <c r="P475" s="7"/>
    </row>
    <row r="476" spans="1:16" ht="15.75" customHeight="1" x14ac:dyDescent="0.2">
      <c r="A476" s="9"/>
      <c r="B476" s="4"/>
      <c r="H476" s="1"/>
      <c r="I476" s="1"/>
      <c r="J476" s="1"/>
      <c r="K476" s="1"/>
      <c r="L476" s="1"/>
      <c r="N476" s="7"/>
      <c r="O476" s="1"/>
      <c r="P476" s="7"/>
    </row>
    <row r="477" spans="1:16" ht="15.75" customHeight="1" x14ac:dyDescent="0.2">
      <c r="A477" s="9"/>
      <c r="B477" s="4"/>
      <c r="H477" s="1"/>
      <c r="I477" s="1"/>
      <c r="J477" s="1"/>
      <c r="K477" s="1"/>
      <c r="L477" s="1"/>
      <c r="N477" s="7"/>
      <c r="O477" s="1"/>
      <c r="P477" s="7"/>
    </row>
    <row r="478" spans="1:16" ht="15.75" customHeight="1" x14ac:dyDescent="0.2">
      <c r="A478" s="9"/>
      <c r="B478" s="4"/>
      <c r="H478" s="1"/>
      <c r="I478" s="1"/>
      <c r="J478" s="1"/>
      <c r="K478" s="1"/>
      <c r="L478" s="1"/>
      <c r="N478" s="7"/>
      <c r="O478" s="1"/>
      <c r="P478" s="7"/>
    </row>
    <row r="479" spans="1:16" ht="15.75" customHeight="1" x14ac:dyDescent="0.2">
      <c r="A479" s="9"/>
      <c r="B479" s="4"/>
      <c r="H479" s="1"/>
      <c r="I479" s="1"/>
      <c r="J479" s="1"/>
      <c r="K479" s="1"/>
      <c r="L479" s="1"/>
      <c r="N479" s="7"/>
      <c r="O479" s="1"/>
      <c r="P479" s="7"/>
    </row>
    <row r="480" spans="1:16" ht="15.75" customHeight="1" x14ac:dyDescent="0.2">
      <c r="A480" s="9"/>
      <c r="B480" s="4"/>
      <c r="H480" s="1"/>
      <c r="I480" s="1"/>
      <c r="J480" s="1"/>
      <c r="K480" s="1"/>
      <c r="L480" s="1"/>
      <c r="N480" s="7"/>
      <c r="O480" s="1"/>
      <c r="P480" s="7"/>
    </row>
    <row r="481" spans="1:16" ht="15.75" customHeight="1" x14ac:dyDescent="0.2">
      <c r="A481" s="9"/>
      <c r="B481" s="4"/>
      <c r="H481" s="1"/>
      <c r="I481" s="1"/>
      <c r="J481" s="1"/>
      <c r="K481" s="1"/>
      <c r="L481" s="1"/>
      <c r="N481" s="7"/>
      <c r="O481" s="1"/>
      <c r="P481" s="7"/>
    </row>
    <row r="482" spans="1:16" ht="15.75" customHeight="1" x14ac:dyDescent="0.2">
      <c r="A482" s="9"/>
      <c r="B482" s="4"/>
      <c r="H482" s="1"/>
      <c r="I482" s="1"/>
      <c r="J482" s="1"/>
      <c r="K482" s="1"/>
      <c r="L482" s="1"/>
      <c r="N482" s="7"/>
      <c r="O482" s="1"/>
      <c r="P482" s="7"/>
    </row>
    <row r="483" spans="1:16" ht="15.75" customHeight="1" x14ac:dyDescent="0.2">
      <c r="A483" s="9"/>
      <c r="B483" s="4"/>
      <c r="H483" s="1"/>
      <c r="I483" s="1"/>
      <c r="J483" s="1"/>
      <c r="K483" s="1"/>
      <c r="L483" s="1"/>
      <c r="N483" s="7"/>
      <c r="O483" s="1"/>
      <c r="P483" s="7"/>
    </row>
    <row r="484" spans="1:16" ht="15.75" customHeight="1" x14ac:dyDescent="0.2">
      <c r="A484" s="9"/>
      <c r="B484" s="4"/>
      <c r="H484" s="1"/>
      <c r="I484" s="1"/>
      <c r="J484" s="1"/>
      <c r="K484" s="1"/>
      <c r="L484" s="1"/>
      <c r="N484" s="7"/>
      <c r="O484" s="1"/>
      <c r="P484" s="7"/>
    </row>
    <row r="485" spans="1:16" ht="15.75" customHeight="1" x14ac:dyDescent="0.2">
      <c r="A485" s="9"/>
      <c r="B485" s="4"/>
      <c r="H485" s="1"/>
      <c r="I485" s="1"/>
      <c r="J485" s="1"/>
      <c r="K485" s="1"/>
      <c r="L485" s="1"/>
      <c r="N485" s="7"/>
      <c r="O485" s="1"/>
      <c r="P485" s="7"/>
    </row>
    <row r="486" spans="1:16" ht="15.75" customHeight="1" x14ac:dyDescent="0.2">
      <c r="A486" s="9"/>
      <c r="B486" s="4"/>
      <c r="H486" s="1"/>
      <c r="I486" s="1"/>
      <c r="J486" s="1"/>
      <c r="K486" s="1"/>
      <c r="L486" s="1"/>
      <c r="N486" s="7"/>
      <c r="O486" s="1"/>
      <c r="P486" s="7"/>
    </row>
    <row r="487" spans="1:16" ht="15.75" customHeight="1" x14ac:dyDescent="0.2">
      <c r="A487" s="9"/>
      <c r="B487" s="4"/>
      <c r="H487" s="1"/>
      <c r="I487" s="1"/>
      <c r="J487" s="1"/>
      <c r="K487" s="1"/>
      <c r="L487" s="1"/>
      <c r="N487" s="7"/>
      <c r="O487" s="1"/>
      <c r="P487" s="7"/>
    </row>
    <row r="488" spans="1:16" ht="15.75" customHeight="1" x14ac:dyDescent="0.2">
      <c r="A488" s="9"/>
      <c r="B488" s="4"/>
      <c r="H488" s="1"/>
      <c r="I488" s="1"/>
      <c r="J488" s="1"/>
      <c r="K488" s="1"/>
      <c r="L488" s="1"/>
      <c r="N488" s="7"/>
      <c r="O488" s="1"/>
      <c r="P488" s="7"/>
    </row>
    <row r="489" spans="1:16" ht="15.75" customHeight="1" x14ac:dyDescent="0.2">
      <c r="A489" s="9"/>
      <c r="B489" s="4"/>
      <c r="H489" s="1"/>
      <c r="I489" s="1"/>
      <c r="J489" s="1"/>
      <c r="K489" s="1"/>
      <c r="L489" s="1"/>
      <c r="N489" s="7"/>
      <c r="O489" s="1"/>
      <c r="P489" s="7"/>
    </row>
    <row r="490" spans="1:16" ht="15.75" customHeight="1" x14ac:dyDescent="0.2">
      <c r="A490" s="9"/>
      <c r="B490" s="4"/>
      <c r="H490" s="1"/>
      <c r="I490" s="1"/>
      <c r="J490" s="1"/>
      <c r="K490" s="1"/>
      <c r="L490" s="1"/>
      <c r="N490" s="7"/>
      <c r="O490" s="1"/>
      <c r="P490" s="7"/>
    </row>
    <row r="491" spans="1:16" ht="15.75" customHeight="1" x14ac:dyDescent="0.2">
      <c r="A491" s="9"/>
      <c r="B491" s="4"/>
      <c r="H491" s="1"/>
      <c r="I491" s="1"/>
      <c r="J491" s="1"/>
      <c r="K491" s="1"/>
      <c r="L491" s="1"/>
      <c r="N491" s="7"/>
      <c r="O491" s="1"/>
      <c r="P491" s="7"/>
    </row>
    <row r="492" spans="1:16" ht="15.75" customHeight="1" x14ac:dyDescent="0.2">
      <c r="A492" s="9"/>
      <c r="B492" s="4"/>
      <c r="H492" s="1"/>
      <c r="I492" s="1"/>
      <c r="J492" s="1"/>
      <c r="K492" s="1"/>
      <c r="L492" s="1"/>
      <c r="N492" s="7"/>
      <c r="O492" s="1"/>
      <c r="P492" s="7"/>
    </row>
    <row r="493" spans="1:16" ht="15.75" customHeight="1" x14ac:dyDescent="0.2">
      <c r="A493" s="9"/>
      <c r="B493" s="4"/>
      <c r="H493" s="1"/>
      <c r="I493" s="1"/>
      <c r="J493" s="1"/>
      <c r="K493" s="1"/>
      <c r="L493" s="1"/>
      <c r="N493" s="7"/>
      <c r="O493" s="1"/>
      <c r="P493" s="7"/>
    </row>
    <row r="494" spans="1:16" ht="15.75" customHeight="1" x14ac:dyDescent="0.2">
      <c r="A494" s="9"/>
      <c r="B494" s="4"/>
      <c r="H494" s="1"/>
      <c r="I494" s="1"/>
      <c r="J494" s="1"/>
      <c r="K494" s="1"/>
      <c r="L494" s="1"/>
      <c r="N494" s="7"/>
      <c r="O494" s="1"/>
      <c r="P494" s="7"/>
    </row>
    <row r="495" spans="1:16" ht="15.75" customHeight="1" x14ac:dyDescent="0.2">
      <c r="A495" s="9"/>
      <c r="B495" s="4"/>
      <c r="H495" s="1"/>
      <c r="I495" s="1"/>
      <c r="J495" s="1"/>
      <c r="K495" s="1"/>
      <c r="L495" s="1"/>
      <c r="N495" s="7"/>
      <c r="O495" s="1"/>
      <c r="P495" s="7"/>
    </row>
    <row r="496" spans="1:16" ht="15.75" customHeight="1" x14ac:dyDescent="0.2">
      <c r="A496" s="9"/>
      <c r="B496" s="4"/>
      <c r="H496" s="1"/>
      <c r="I496" s="1"/>
      <c r="J496" s="1"/>
      <c r="K496" s="1"/>
      <c r="L496" s="1"/>
      <c r="N496" s="7"/>
      <c r="O496" s="1"/>
      <c r="P496" s="7"/>
    </row>
    <row r="497" spans="1:16" ht="15.75" customHeight="1" x14ac:dyDescent="0.2">
      <c r="A497" s="9"/>
      <c r="B497" s="4"/>
      <c r="H497" s="1"/>
      <c r="I497" s="1"/>
      <c r="J497" s="1"/>
      <c r="K497" s="1"/>
      <c r="L497" s="1"/>
      <c r="N497" s="7"/>
      <c r="O497" s="1"/>
      <c r="P497" s="7"/>
    </row>
    <row r="498" spans="1:16" ht="15.75" customHeight="1" x14ac:dyDescent="0.2">
      <c r="A498" s="9"/>
      <c r="B498" s="4"/>
      <c r="H498" s="1"/>
      <c r="I498" s="1"/>
      <c r="J498" s="1"/>
      <c r="K498" s="1"/>
      <c r="L498" s="1"/>
      <c r="N498" s="7"/>
      <c r="O498" s="1"/>
      <c r="P498" s="7"/>
    </row>
    <row r="499" spans="1:16" ht="15.75" customHeight="1" x14ac:dyDescent="0.2">
      <c r="A499" s="9"/>
      <c r="B499" s="4"/>
      <c r="H499" s="1"/>
      <c r="I499" s="1"/>
      <c r="J499" s="1"/>
      <c r="K499" s="1"/>
      <c r="L499" s="1"/>
      <c r="N499" s="7"/>
      <c r="O499" s="1"/>
      <c r="P499" s="7"/>
    </row>
    <row r="500" spans="1:16" ht="15.75" customHeight="1" x14ac:dyDescent="0.2">
      <c r="A500" s="9"/>
      <c r="B500" s="4"/>
      <c r="H500" s="1"/>
      <c r="I500" s="1"/>
      <c r="J500" s="1"/>
      <c r="K500" s="1"/>
      <c r="L500" s="1"/>
      <c r="N500" s="7"/>
      <c r="O500" s="1"/>
      <c r="P500" s="7"/>
    </row>
    <row r="501" spans="1:16" ht="15.75" customHeight="1" x14ac:dyDescent="0.2">
      <c r="A501" s="9"/>
      <c r="B501" s="4"/>
      <c r="H501" s="1"/>
      <c r="I501" s="1"/>
      <c r="J501" s="1"/>
      <c r="K501" s="1"/>
      <c r="L501" s="1"/>
      <c r="N501" s="7"/>
      <c r="O501" s="1"/>
      <c r="P501" s="7"/>
    </row>
    <row r="502" spans="1:16" ht="15.75" customHeight="1" x14ac:dyDescent="0.2">
      <c r="A502" s="9"/>
      <c r="B502" s="4"/>
      <c r="H502" s="1"/>
      <c r="I502" s="1"/>
      <c r="J502" s="1"/>
      <c r="K502" s="1"/>
      <c r="L502" s="1"/>
      <c r="N502" s="7"/>
      <c r="O502" s="1"/>
      <c r="P502" s="7"/>
    </row>
    <row r="503" spans="1:16" ht="15.75" customHeight="1" x14ac:dyDescent="0.2">
      <c r="A503" s="9"/>
      <c r="B503" s="4"/>
      <c r="H503" s="1"/>
      <c r="I503" s="1"/>
      <c r="J503" s="1"/>
      <c r="K503" s="1"/>
      <c r="L503" s="1"/>
      <c r="N503" s="7"/>
      <c r="O503" s="1"/>
      <c r="P503" s="7"/>
    </row>
    <row r="504" spans="1:16" ht="15.75" customHeight="1" x14ac:dyDescent="0.2">
      <c r="A504" s="9"/>
      <c r="B504" s="4"/>
      <c r="H504" s="1"/>
      <c r="I504" s="1"/>
      <c r="J504" s="1"/>
      <c r="K504" s="1"/>
      <c r="L504" s="1"/>
      <c r="N504" s="7"/>
      <c r="O504" s="1"/>
      <c r="P504" s="7"/>
    </row>
    <row r="505" spans="1:16" ht="15.75" customHeight="1" x14ac:dyDescent="0.2">
      <c r="A505" s="9"/>
      <c r="B505" s="4"/>
      <c r="H505" s="1"/>
      <c r="I505" s="1"/>
      <c r="J505" s="1"/>
      <c r="K505" s="1"/>
      <c r="L505" s="1"/>
      <c r="N505" s="7"/>
      <c r="O505" s="1"/>
      <c r="P505" s="7"/>
    </row>
    <row r="506" spans="1:16" ht="15.75" customHeight="1" x14ac:dyDescent="0.2">
      <c r="A506" s="9"/>
      <c r="B506" s="4"/>
      <c r="H506" s="1"/>
      <c r="I506" s="1"/>
      <c r="J506" s="1"/>
      <c r="K506" s="1"/>
      <c r="L506" s="1"/>
      <c r="N506" s="7"/>
      <c r="O506" s="1"/>
      <c r="P506" s="7"/>
    </row>
    <row r="507" spans="1:16" ht="15.75" customHeight="1" x14ac:dyDescent="0.2">
      <c r="A507" s="9"/>
      <c r="B507" s="4"/>
      <c r="H507" s="1"/>
      <c r="I507" s="1"/>
      <c r="J507" s="1"/>
      <c r="K507" s="1"/>
      <c r="L507" s="1"/>
      <c r="N507" s="7"/>
      <c r="O507" s="1"/>
      <c r="P507" s="7"/>
    </row>
    <row r="508" spans="1:16" ht="15.75" customHeight="1" x14ac:dyDescent="0.2">
      <c r="A508" s="9"/>
      <c r="B508" s="4"/>
      <c r="H508" s="1"/>
      <c r="I508" s="1"/>
      <c r="J508" s="1"/>
      <c r="K508" s="1"/>
      <c r="L508" s="1"/>
      <c r="N508" s="7"/>
      <c r="O508" s="1"/>
      <c r="P508" s="7"/>
    </row>
    <row r="509" spans="1:16" ht="15.75" customHeight="1" x14ac:dyDescent="0.2">
      <c r="A509" s="9"/>
      <c r="B509" s="4"/>
      <c r="H509" s="1"/>
      <c r="I509" s="1"/>
      <c r="J509" s="1"/>
      <c r="K509" s="1"/>
      <c r="L509" s="1"/>
      <c r="N509" s="7"/>
      <c r="O509" s="1"/>
      <c r="P509" s="7"/>
    </row>
    <row r="510" spans="1:16" ht="15.75" customHeight="1" x14ac:dyDescent="0.2">
      <c r="A510" s="9"/>
      <c r="B510" s="4"/>
      <c r="H510" s="1"/>
      <c r="I510" s="1"/>
      <c r="J510" s="1"/>
      <c r="K510" s="1"/>
      <c r="L510" s="1"/>
      <c r="N510" s="7"/>
      <c r="O510" s="1"/>
      <c r="P510" s="7"/>
    </row>
    <row r="511" spans="1:16" ht="15.75" customHeight="1" x14ac:dyDescent="0.2">
      <c r="A511" s="9"/>
      <c r="B511" s="4"/>
      <c r="H511" s="1"/>
      <c r="I511" s="1"/>
      <c r="J511" s="1"/>
      <c r="K511" s="1"/>
      <c r="L511" s="1"/>
      <c r="N511" s="7"/>
      <c r="O511" s="1"/>
      <c r="P511" s="7"/>
    </row>
    <row r="512" spans="1:16" ht="15.75" customHeight="1" x14ac:dyDescent="0.2">
      <c r="A512" s="9"/>
      <c r="B512" s="4"/>
      <c r="H512" s="1"/>
      <c r="I512" s="1"/>
      <c r="J512" s="1"/>
      <c r="K512" s="1"/>
      <c r="L512" s="1"/>
      <c r="N512" s="7"/>
      <c r="O512" s="1"/>
      <c r="P512" s="7"/>
    </row>
    <row r="513" spans="1:16" ht="15.75" customHeight="1" x14ac:dyDescent="0.2">
      <c r="A513" s="9"/>
      <c r="B513" s="4"/>
      <c r="H513" s="1"/>
      <c r="I513" s="1"/>
      <c r="J513" s="1"/>
      <c r="K513" s="1"/>
      <c r="L513" s="1"/>
      <c r="N513" s="7"/>
      <c r="O513" s="1"/>
      <c r="P513" s="7"/>
    </row>
    <row r="514" spans="1:16" ht="15.75" customHeight="1" x14ac:dyDescent="0.2">
      <c r="A514" s="9"/>
      <c r="B514" s="4"/>
      <c r="H514" s="1"/>
      <c r="I514" s="1"/>
      <c r="J514" s="1"/>
      <c r="K514" s="1"/>
      <c r="L514" s="1"/>
      <c r="N514" s="7"/>
      <c r="O514" s="1"/>
      <c r="P514" s="7"/>
    </row>
    <row r="515" spans="1:16" ht="15.75" customHeight="1" x14ac:dyDescent="0.2">
      <c r="A515" s="9"/>
      <c r="B515" s="4"/>
      <c r="H515" s="1"/>
      <c r="I515" s="1"/>
      <c r="J515" s="1"/>
      <c r="K515" s="1"/>
      <c r="L515" s="1"/>
      <c r="N515" s="7"/>
      <c r="O515" s="1"/>
      <c r="P515" s="7"/>
    </row>
    <row r="516" spans="1:16" ht="15.75" customHeight="1" x14ac:dyDescent="0.2">
      <c r="A516" s="9"/>
      <c r="B516" s="4"/>
      <c r="H516" s="1"/>
      <c r="I516" s="1"/>
      <c r="J516" s="1"/>
      <c r="K516" s="1"/>
      <c r="L516" s="1"/>
      <c r="N516" s="7"/>
      <c r="O516" s="1"/>
      <c r="P516" s="7"/>
    </row>
    <row r="517" spans="1:16" ht="15.75" customHeight="1" x14ac:dyDescent="0.2">
      <c r="A517" s="9"/>
      <c r="B517" s="4"/>
      <c r="H517" s="1"/>
      <c r="I517" s="1"/>
      <c r="J517" s="1"/>
      <c r="K517" s="1"/>
      <c r="L517" s="1"/>
      <c r="N517" s="7"/>
      <c r="O517" s="1"/>
      <c r="P517" s="7"/>
    </row>
    <row r="518" spans="1:16" ht="15.75" customHeight="1" x14ac:dyDescent="0.2">
      <c r="A518" s="9"/>
      <c r="B518" s="4"/>
      <c r="H518" s="1"/>
      <c r="I518" s="1"/>
      <c r="J518" s="1"/>
      <c r="K518" s="1"/>
      <c r="L518" s="1"/>
      <c r="N518" s="7"/>
      <c r="O518" s="1"/>
      <c r="P518" s="7"/>
    </row>
    <row r="519" spans="1:16" ht="15.75" customHeight="1" x14ac:dyDescent="0.2">
      <c r="A519" s="9"/>
      <c r="B519" s="4"/>
      <c r="H519" s="1"/>
      <c r="I519" s="1"/>
      <c r="J519" s="1"/>
      <c r="K519" s="1"/>
      <c r="L519" s="1"/>
      <c r="N519" s="7"/>
      <c r="O519" s="1"/>
      <c r="P519" s="7"/>
    </row>
    <row r="520" spans="1:16" ht="15.75" customHeight="1" x14ac:dyDescent="0.2">
      <c r="A520" s="9"/>
      <c r="B520" s="4"/>
      <c r="H520" s="1"/>
      <c r="I520" s="1"/>
      <c r="J520" s="1"/>
      <c r="K520" s="1"/>
      <c r="L520" s="1"/>
      <c r="N520" s="7"/>
      <c r="O520" s="1"/>
      <c r="P520" s="7"/>
    </row>
    <row r="521" spans="1:16" ht="15.75" customHeight="1" x14ac:dyDescent="0.2">
      <c r="A521" s="9"/>
      <c r="B521" s="4"/>
      <c r="H521" s="1"/>
      <c r="I521" s="1"/>
      <c r="J521" s="1"/>
      <c r="K521" s="1"/>
      <c r="L521" s="1"/>
      <c r="N521" s="7"/>
      <c r="O521" s="1"/>
      <c r="P521" s="7"/>
    </row>
    <row r="522" spans="1:16" ht="15.75" customHeight="1" x14ac:dyDescent="0.2">
      <c r="A522" s="9"/>
      <c r="B522" s="4"/>
      <c r="H522" s="1"/>
      <c r="I522" s="1"/>
      <c r="J522" s="1"/>
      <c r="K522" s="1"/>
      <c r="L522" s="1"/>
      <c r="N522" s="7"/>
      <c r="O522" s="1"/>
      <c r="P522" s="7"/>
    </row>
    <row r="523" spans="1:16" ht="15.75" customHeight="1" x14ac:dyDescent="0.2">
      <c r="A523" s="9"/>
      <c r="B523" s="4"/>
      <c r="H523" s="1"/>
      <c r="I523" s="1"/>
      <c r="J523" s="1"/>
      <c r="K523" s="1"/>
      <c r="L523" s="1"/>
      <c r="N523" s="7"/>
      <c r="O523" s="1"/>
      <c r="P523" s="7"/>
    </row>
    <row r="524" spans="1:16" ht="15.75" customHeight="1" x14ac:dyDescent="0.2">
      <c r="A524" s="9"/>
      <c r="B524" s="4"/>
      <c r="H524" s="1"/>
      <c r="I524" s="1"/>
      <c r="J524" s="1"/>
      <c r="K524" s="1"/>
      <c r="L524" s="1"/>
      <c r="N524" s="7"/>
      <c r="O524" s="1"/>
      <c r="P524" s="7"/>
    </row>
    <row r="525" spans="1:16" ht="15.75" customHeight="1" x14ac:dyDescent="0.2">
      <c r="A525" s="9"/>
      <c r="B525" s="4"/>
      <c r="H525" s="1"/>
      <c r="I525" s="1"/>
      <c r="J525" s="1"/>
      <c r="K525" s="1"/>
      <c r="L525" s="1"/>
      <c r="N525" s="7"/>
      <c r="O525" s="1"/>
      <c r="P525" s="7"/>
    </row>
    <row r="526" spans="1:16" ht="15.75" customHeight="1" x14ac:dyDescent="0.2">
      <c r="A526" s="9"/>
      <c r="B526" s="4"/>
      <c r="H526" s="1"/>
      <c r="I526" s="1"/>
      <c r="J526" s="1"/>
      <c r="K526" s="1"/>
      <c r="L526" s="1"/>
      <c r="N526" s="7"/>
      <c r="O526" s="1"/>
      <c r="P526" s="7"/>
    </row>
    <row r="527" spans="1:16" ht="15.75" customHeight="1" x14ac:dyDescent="0.2">
      <c r="A527" s="9"/>
      <c r="B527" s="4"/>
      <c r="H527" s="1"/>
      <c r="I527" s="1"/>
      <c r="J527" s="1"/>
      <c r="K527" s="1"/>
      <c r="L527" s="1"/>
      <c r="N527" s="7"/>
      <c r="O527" s="1"/>
      <c r="P527" s="7"/>
    </row>
    <row r="528" spans="1:16" ht="15.75" customHeight="1" x14ac:dyDescent="0.2">
      <c r="A528" s="9"/>
      <c r="B528" s="4"/>
      <c r="H528" s="1"/>
      <c r="I528" s="1"/>
      <c r="J528" s="1"/>
      <c r="K528" s="1"/>
      <c r="L528" s="1"/>
      <c r="N528" s="7"/>
      <c r="O528" s="1"/>
      <c r="P528" s="7"/>
    </row>
    <row r="529" spans="1:16" ht="15.75" customHeight="1" x14ac:dyDescent="0.2">
      <c r="A529" s="9"/>
      <c r="B529" s="4"/>
      <c r="H529" s="1"/>
      <c r="I529" s="1"/>
      <c r="J529" s="1"/>
      <c r="K529" s="1"/>
      <c r="L529" s="1"/>
      <c r="N529" s="7"/>
      <c r="O529" s="1"/>
      <c r="P529" s="7"/>
    </row>
    <row r="530" spans="1:16" ht="15.75" customHeight="1" x14ac:dyDescent="0.2">
      <c r="A530" s="9"/>
      <c r="B530" s="4"/>
      <c r="H530" s="1"/>
      <c r="I530" s="1"/>
      <c r="J530" s="1"/>
      <c r="K530" s="1"/>
      <c r="L530" s="1"/>
      <c r="N530" s="7"/>
      <c r="O530" s="1"/>
      <c r="P530" s="7"/>
    </row>
    <row r="531" spans="1:16" ht="15.75" customHeight="1" x14ac:dyDescent="0.2">
      <c r="A531" s="9"/>
      <c r="B531" s="4"/>
      <c r="H531" s="1"/>
      <c r="I531" s="1"/>
      <c r="J531" s="1"/>
      <c r="K531" s="1"/>
      <c r="L531" s="1"/>
      <c r="N531" s="7"/>
      <c r="O531" s="1"/>
      <c r="P531" s="7"/>
    </row>
    <row r="532" spans="1:16" ht="15.75" customHeight="1" x14ac:dyDescent="0.2">
      <c r="A532" s="9"/>
      <c r="B532" s="4"/>
      <c r="H532" s="1"/>
      <c r="I532" s="1"/>
      <c r="J532" s="1"/>
      <c r="K532" s="1"/>
      <c r="L532" s="1"/>
      <c r="N532" s="7"/>
      <c r="O532" s="1"/>
      <c r="P532" s="7"/>
    </row>
    <row r="533" spans="1:16" ht="15.75" customHeight="1" x14ac:dyDescent="0.2">
      <c r="A533" s="9"/>
      <c r="B533" s="4"/>
      <c r="H533" s="1"/>
      <c r="I533" s="1"/>
      <c r="J533" s="1"/>
      <c r="K533" s="1"/>
      <c r="L533" s="1"/>
      <c r="N533" s="7"/>
      <c r="O533" s="1"/>
      <c r="P533" s="7"/>
    </row>
    <row r="534" spans="1:16" ht="15.75" customHeight="1" x14ac:dyDescent="0.2">
      <c r="A534" s="9"/>
      <c r="B534" s="4"/>
      <c r="H534" s="1"/>
      <c r="I534" s="1"/>
      <c r="J534" s="1"/>
      <c r="K534" s="1"/>
      <c r="L534" s="1"/>
      <c r="N534" s="7"/>
      <c r="O534" s="1"/>
      <c r="P534" s="7"/>
    </row>
    <row r="535" spans="1:16" ht="15.75" customHeight="1" x14ac:dyDescent="0.2">
      <c r="A535" s="9"/>
      <c r="B535" s="4"/>
      <c r="H535" s="1"/>
      <c r="I535" s="1"/>
      <c r="J535" s="1"/>
      <c r="K535" s="1"/>
      <c r="L535" s="1"/>
      <c r="N535" s="7"/>
      <c r="O535" s="1"/>
      <c r="P535" s="7"/>
    </row>
    <row r="536" spans="1:16" ht="15.75" customHeight="1" x14ac:dyDescent="0.2">
      <c r="A536" s="9"/>
      <c r="B536" s="4"/>
      <c r="H536" s="1"/>
      <c r="I536" s="1"/>
      <c r="J536" s="1"/>
      <c r="K536" s="1"/>
      <c r="L536" s="1"/>
      <c r="N536" s="7"/>
      <c r="O536" s="1"/>
      <c r="P536" s="7"/>
    </row>
    <row r="537" spans="1:16" ht="15.75" customHeight="1" x14ac:dyDescent="0.2">
      <c r="A537" s="9"/>
      <c r="B537" s="4"/>
      <c r="H537" s="1"/>
      <c r="I537" s="1"/>
      <c r="J537" s="1"/>
      <c r="K537" s="1"/>
      <c r="L537" s="1"/>
      <c r="N537" s="7"/>
      <c r="O537" s="1"/>
      <c r="P537" s="7"/>
    </row>
    <row r="538" spans="1:16" ht="15.75" customHeight="1" x14ac:dyDescent="0.2">
      <c r="A538" s="9"/>
      <c r="B538" s="4"/>
      <c r="H538" s="1"/>
      <c r="I538" s="1"/>
      <c r="J538" s="1"/>
      <c r="K538" s="1"/>
      <c r="L538" s="1"/>
      <c r="N538" s="7"/>
      <c r="O538" s="1"/>
      <c r="P538" s="7"/>
    </row>
    <row r="539" spans="1:16" ht="15.75" customHeight="1" x14ac:dyDescent="0.2">
      <c r="A539" s="9"/>
      <c r="B539" s="4"/>
      <c r="H539" s="1"/>
      <c r="I539" s="1"/>
      <c r="J539" s="1"/>
      <c r="K539" s="1"/>
      <c r="L539" s="1"/>
      <c r="N539" s="7"/>
      <c r="O539" s="1"/>
      <c r="P539" s="7"/>
    </row>
    <row r="540" spans="1:16" ht="15.75" customHeight="1" x14ac:dyDescent="0.2">
      <c r="A540" s="9"/>
      <c r="B540" s="4"/>
      <c r="H540" s="1"/>
      <c r="I540" s="1"/>
      <c r="J540" s="1"/>
      <c r="K540" s="1"/>
      <c r="L540" s="1"/>
      <c r="N540" s="7"/>
      <c r="O540" s="1"/>
      <c r="P540" s="7"/>
    </row>
    <row r="541" spans="1:16" ht="15.75" customHeight="1" x14ac:dyDescent="0.2">
      <c r="A541" s="9"/>
      <c r="B541" s="4"/>
      <c r="H541" s="1"/>
      <c r="I541" s="1"/>
      <c r="J541" s="1"/>
      <c r="K541" s="1"/>
      <c r="L541" s="1"/>
      <c r="N541" s="7"/>
      <c r="O541" s="1"/>
      <c r="P541" s="7"/>
    </row>
    <row r="542" spans="1:16" ht="15.75" customHeight="1" x14ac:dyDescent="0.2">
      <c r="A542" s="9"/>
      <c r="B542" s="4"/>
      <c r="H542" s="1"/>
      <c r="I542" s="1"/>
      <c r="J542" s="1"/>
      <c r="K542" s="1"/>
      <c r="L542" s="1"/>
      <c r="N542" s="7"/>
      <c r="O542" s="1"/>
      <c r="P542" s="7"/>
    </row>
    <row r="543" spans="1:16" ht="15.75" customHeight="1" x14ac:dyDescent="0.2">
      <c r="A543" s="9"/>
      <c r="B543" s="4"/>
      <c r="H543" s="1"/>
      <c r="I543" s="1"/>
      <c r="J543" s="1"/>
      <c r="K543" s="1"/>
      <c r="L543" s="1"/>
      <c r="N543" s="7"/>
      <c r="O543" s="1"/>
      <c r="P543" s="7"/>
    </row>
    <row r="544" spans="1:16" ht="15.75" customHeight="1" x14ac:dyDescent="0.2">
      <c r="A544" s="9"/>
      <c r="B544" s="4"/>
      <c r="H544" s="1"/>
      <c r="I544" s="1"/>
      <c r="J544" s="1"/>
      <c r="K544" s="1"/>
      <c r="L544" s="1"/>
      <c r="N544" s="7"/>
      <c r="O544" s="1"/>
      <c r="P544" s="7"/>
    </row>
    <row r="545" spans="1:16" ht="15.75" customHeight="1" x14ac:dyDescent="0.2">
      <c r="A545" s="9"/>
      <c r="B545" s="4"/>
      <c r="H545" s="1"/>
      <c r="I545" s="1"/>
      <c r="J545" s="1"/>
      <c r="K545" s="1"/>
      <c r="L545" s="1"/>
      <c r="N545" s="7"/>
      <c r="O545" s="1"/>
      <c r="P545" s="7"/>
    </row>
    <row r="546" spans="1:16" ht="15.75" customHeight="1" x14ac:dyDescent="0.2">
      <c r="A546" s="9"/>
      <c r="B546" s="4"/>
      <c r="H546" s="1"/>
      <c r="I546" s="1"/>
      <c r="J546" s="1"/>
      <c r="K546" s="1"/>
      <c r="L546" s="1"/>
      <c r="N546" s="7"/>
      <c r="O546" s="1"/>
      <c r="P546" s="7"/>
    </row>
    <row r="547" spans="1:16" ht="15.75" customHeight="1" x14ac:dyDescent="0.2">
      <c r="A547" s="9"/>
      <c r="B547" s="4"/>
      <c r="H547" s="1"/>
      <c r="I547" s="1"/>
      <c r="J547" s="1"/>
      <c r="K547" s="1"/>
      <c r="L547" s="1"/>
      <c r="N547" s="7"/>
      <c r="O547" s="1"/>
      <c r="P547" s="7"/>
    </row>
    <row r="548" spans="1:16" ht="15.75" customHeight="1" x14ac:dyDescent="0.2">
      <c r="A548" s="9"/>
      <c r="B548" s="4"/>
      <c r="H548" s="1"/>
      <c r="I548" s="1"/>
      <c r="J548" s="1"/>
      <c r="K548" s="1"/>
      <c r="L548" s="1"/>
      <c r="N548" s="7"/>
      <c r="O548" s="1"/>
      <c r="P548" s="7"/>
    </row>
    <row r="549" spans="1:16" ht="15.75" customHeight="1" x14ac:dyDescent="0.2">
      <c r="A549" s="9"/>
      <c r="B549" s="4"/>
      <c r="H549" s="1"/>
      <c r="I549" s="1"/>
      <c r="J549" s="1"/>
      <c r="K549" s="1"/>
      <c r="L549" s="1"/>
      <c r="N549" s="7"/>
      <c r="O549" s="1"/>
      <c r="P549" s="7"/>
    </row>
    <row r="550" spans="1:16" ht="15.75" customHeight="1" x14ac:dyDescent="0.2">
      <c r="A550" s="9"/>
      <c r="B550" s="4"/>
      <c r="H550" s="1"/>
      <c r="I550" s="1"/>
      <c r="J550" s="1"/>
      <c r="K550" s="1"/>
      <c r="L550" s="1"/>
      <c r="N550" s="7"/>
      <c r="O550" s="1"/>
      <c r="P550" s="7"/>
    </row>
    <row r="551" spans="1:16" ht="15.75" customHeight="1" x14ac:dyDescent="0.2">
      <c r="A551" s="9"/>
      <c r="B551" s="4"/>
      <c r="H551" s="1"/>
      <c r="I551" s="1"/>
      <c r="J551" s="1"/>
      <c r="K551" s="1"/>
      <c r="L551" s="1"/>
      <c r="N551" s="7"/>
      <c r="O551" s="1"/>
      <c r="P551" s="7"/>
    </row>
    <row r="552" spans="1:16" ht="15.75" customHeight="1" x14ac:dyDescent="0.2">
      <c r="A552" s="9"/>
      <c r="B552" s="4"/>
      <c r="H552" s="1"/>
      <c r="I552" s="1"/>
      <c r="J552" s="1"/>
      <c r="K552" s="1"/>
      <c r="L552" s="1"/>
      <c r="N552" s="7"/>
      <c r="O552" s="1"/>
      <c r="P552" s="7"/>
    </row>
    <row r="553" spans="1:16" ht="15.75" customHeight="1" x14ac:dyDescent="0.2">
      <c r="A553" s="9"/>
      <c r="B553" s="4"/>
      <c r="H553" s="1"/>
      <c r="I553" s="1"/>
      <c r="J553" s="1"/>
      <c r="K553" s="1"/>
      <c r="L553" s="1"/>
      <c r="N553" s="7"/>
      <c r="O553" s="1"/>
      <c r="P553" s="7"/>
    </row>
    <row r="554" spans="1:16" ht="15.75" customHeight="1" x14ac:dyDescent="0.2">
      <c r="A554" s="9"/>
      <c r="B554" s="4"/>
      <c r="H554" s="1"/>
      <c r="I554" s="1"/>
      <c r="J554" s="1"/>
      <c r="K554" s="1"/>
      <c r="L554" s="1"/>
      <c r="N554" s="7"/>
      <c r="O554" s="1"/>
      <c r="P554" s="7"/>
    </row>
    <row r="555" spans="1:16" ht="15.75" customHeight="1" x14ac:dyDescent="0.2">
      <c r="A555" s="9"/>
      <c r="B555" s="4"/>
      <c r="H555" s="1"/>
      <c r="I555" s="1"/>
      <c r="J555" s="1"/>
      <c r="K555" s="1"/>
      <c r="L555" s="1"/>
      <c r="N555" s="7"/>
      <c r="O555" s="1"/>
      <c r="P555" s="7"/>
    </row>
    <row r="556" spans="1:16" ht="15.75" customHeight="1" x14ac:dyDescent="0.2">
      <c r="A556" s="9"/>
      <c r="B556" s="4"/>
      <c r="H556" s="1"/>
      <c r="I556" s="1"/>
      <c r="J556" s="1"/>
      <c r="K556" s="1"/>
      <c r="L556" s="1"/>
      <c r="N556" s="7"/>
      <c r="O556" s="1"/>
      <c r="P556" s="7"/>
    </row>
    <row r="557" spans="1:16" ht="15.75" customHeight="1" x14ac:dyDescent="0.2">
      <c r="A557" s="9"/>
      <c r="B557" s="4"/>
      <c r="H557" s="1"/>
      <c r="I557" s="1"/>
      <c r="J557" s="1"/>
      <c r="K557" s="1"/>
      <c r="L557" s="1"/>
      <c r="N557" s="7"/>
      <c r="O557" s="1"/>
      <c r="P557" s="7"/>
    </row>
    <row r="558" spans="1:16" ht="15.75" customHeight="1" x14ac:dyDescent="0.2">
      <c r="A558" s="9"/>
      <c r="B558" s="4"/>
      <c r="H558" s="1"/>
      <c r="I558" s="1"/>
      <c r="J558" s="1"/>
      <c r="K558" s="1"/>
      <c r="L558" s="1"/>
      <c r="N558" s="7"/>
      <c r="O558" s="1"/>
      <c r="P558" s="7"/>
    </row>
    <row r="559" spans="1:16" ht="15.75" customHeight="1" x14ac:dyDescent="0.2">
      <c r="A559" s="9"/>
      <c r="B559" s="4"/>
      <c r="H559" s="1"/>
      <c r="I559" s="1"/>
      <c r="J559" s="1"/>
      <c r="K559" s="1"/>
      <c r="L559" s="1"/>
      <c r="N559" s="7"/>
      <c r="O559" s="1"/>
      <c r="P559" s="7"/>
    </row>
    <row r="560" spans="1:16" ht="15.75" customHeight="1" x14ac:dyDescent="0.2">
      <c r="A560" s="9"/>
      <c r="B560" s="4"/>
      <c r="H560" s="1"/>
      <c r="I560" s="1"/>
      <c r="J560" s="1"/>
      <c r="K560" s="1"/>
      <c r="L560" s="1"/>
      <c r="N560" s="7"/>
      <c r="O560" s="1"/>
      <c r="P560" s="7"/>
    </row>
    <row r="561" spans="1:16" ht="15.75" customHeight="1" x14ac:dyDescent="0.2">
      <c r="A561" s="9"/>
      <c r="B561" s="4"/>
      <c r="H561" s="1"/>
      <c r="I561" s="1"/>
      <c r="J561" s="1"/>
      <c r="K561" s="1"/>
      <c r="L561" s="1"/>
      <c r="N561" s="7"/>
      <c r="O561" s="1"/>
      <c r="P561" s="7"/>
    </row>
    <row r="562" spans="1:16" ht="15.75" customHeight="1" x14ac:dyDescent="0.2">
      <c r="A562" s="9"/>
      <c r="B562" s="4"/>
      <c r="H562" s="1"/>
      <c r="I562" s="1"/>
      <c r="J562" s="1"/>
      <c r="K562" s="1"/>
      <c r="L562" s="1"/>
      <c r="N562" s="7"/>
      <c r="O562" s="1"/>
      <c r="P562" s="7"/>
    </row>
    <row r="563" spans="1:16" ht="15.75" customHeight="1" x14ac:dyDescent="0.2">
      <c r="A563" s="9"/>
      <c r="B563" s="4"/>
      <c r="H563" s="1"/>
      <c r="I563" s="1"/>
      <c r="J563" s="1"/>
      <c r="K563" s="1"/>
      <c r="L563" s="1"/>
      <c r="N563" s="7"/>
      <c r="O563" s="1"/>
      <c r="P563" s="7"/>
    </row>
    <row r="564" spans="1:16" ht="15.75" customHeight="1" x14ac:dyDescent="0.2">
      <c r="A564" s="9"/>
      <c r="B564" s="4"/>
      <c r="H564" s="1"/>
      <c r="I564" s="1"/>
      <c r="J564" s="1"/>
      <c r="K564" s="1"/>
      <c r="L564" s="1"/>
      <c r="N564" s="7"/>
      <c r="O564" s="1"/>
      <c r="P564" s="7"/>
    </row>
    <row r="565" spans="1:16" ht="15.75" customHeight="1" x14ac:dyDescent="0.2">
      <c r="A565" s="9"/>
      <c r="B565" s="4"/>
      <c r="H565" s="1"/>
      <c r="I565" s="1"/>
      <c r="J565" s="1"/>
      <c r="K565" s="1"/>
      <c r="L565" s="1"/>
      <c r="N565" s="7"/>
      <c r="O565" s="1"/>
      <c r="P565" s="7"/>
    </row>
    <row r="566" spans="1:16" ht="15.75" customHeight="1" x14ac:dyDescent="0.2">
      <c r="A566" s="9"/>
      <c r="B566" s="4"/>
      <c r="H566" s="1"/>
      <c r="I566" s="1"/>
      <c r="J566" s="1"/>
      <c r="K566" s="1"/>
      <c r="L566" s="1"/>
      <c r="N566" s="7"/>
      <c r="O566" s="1"/>
      <c r="P566" s="7"/>
    </row>
    <row r="567" spans="1:16" ht="15.75" customHeight="1" x14ac:dyDescent="0.2">
      <c r="A567" s="9"/>
      <c r="B567" s="4"/>
      <c r="H567" s="1"/>
      <c r="I567" s="1"/>
      <c r="J567" s="1"/>
      <c r="K567" s="1"/>
      <c r="L567" s="1"/>
      <c r="N567" s="7"/>
      <c r="O567" s="1"/>
      <c r="P567" s="7"/>
    </row>
    <row r="568" spans="1:16" ht="15.75" customHeight="1" x14ac:dyDescent="0.2">
      <c r="A568" s="9"/>
      <c r="B568" s="4"/>
      <c r="H568" s="1"/>
      <c r="I568" s="1"/>
      <c r="J568" s="1"/>
      <c r="K568" s="1"/>
      <c r="L568" s="1"/>
      <c r="N568" s="7"/>
      <c r="O568" s="1"/>
      <c r="P568" s="7"/>
    </row>
    <row r="569" spans="1:16" ht="15.75" customHeight="1" x14ac:dyDescent="0.2">
      <c r="A569" s="9"/>
      <c r="B569" s="4"/>
      <c r="H569" s="1"/>
      <c r="I569" s="1"/>
      <c r="J569" s="1"/>
      <c r="K569" s="1"/>
      <c r="L569" s="1"/>
      <c r="N569" s="7"/>
      <c r="O569" s="1"/>
      <c r="P569" s="7"/>
    </row>
    <row r="570" spans="1:16" ht="15.75" customHeight="1" x14ac:dyDescent="0.2">
      <c r="A570" s="9"/>
      <c r="B570" s="4"/>
      <c r="H570" s="1"/>
      <c r="I570" s="1"/>
      <c r="J570" s="1"/>
      <c r="K570" s="1"/>
      <c r="L570" s="1"/>
      <c r="N570" s="7"/>
      <c r="O570" s="1"/>
      <c r="P570" s="7"/>
    </row>
    <row r="571" spans="1:16" ht="15.75" customHeight="1" x14ac:dyDescent="0.2">
      <c r="A571" s="9"/>
      <c r="B571" s="4"/>
      <c r="H571" s="1"/>
      <c r="I571" s="1"/>
      <c r="J571" s="1"/>
      <c r="K571" s="1"/>
      <c r="L571" s="1"/>
      <c r="N571" s="7"/>
      <c r="O571" s="1"/>
      <c r="P571" s="7"/>
    </row>
    <row r="572" spans="1:16" ht="15.75" customHeight="1" x14ac:dyDescent="0.2">
      <c r="A572" s="9"/>
      <c r="B572" s="4"/>
      <c r="H572" s="1"/>
      <c r="I572" s="1"/>
      <c r="J572" s="1"/>
      <c r="K572" s="1"/>
      <c r="L572" s="1"/>
      <c r="N572" s="7"/>
      <c r="O572" s="1"/>
      <c r="P572" s="7"/>
    </row>
    <row r="573" spans="1:16" ht="15.75" customHeight="1" x14ac:dyDescent="0.2">
      <c r="A573" s="9"/>
      <c r="B573" s="4"/>
      <c r="H573" s="1"/>
      <c r="I573" s="1"/>
      <c r="J573" s="1"/>
      <c r="K573" s="1"/>
      <c r="L573" s="1"/>
      <c r="N573" s="7"/>
      <c r="O573" s="1"/>
      <c r="P573" s="7"/>
    </row>
    <row r="574" spans="1:16" ht="15.75" customHeight="1" x14ac:dyDescent="0.2">
      <c r="A574" s="9"/>
      <c r="B574" s="4"/>
      <c r="H574" s="1"/>
      <c r="I574" s="1"/>
      <c r="J574" s="1"/>
      <c r="K574" s="1"/>
      <c r="L574" s="1"/>
      <c r="N574" s="7"/>
      <c r="O574" s="1"/>
      <c r="P574" s="7"/>
    </row>
    <row r="575" spans="1:16" ht="15.75" customHeight="1" x14ac:dyDescent="0.2">
      <c r="A575" s="9"/>
      <c r="B575" s="4"/>
      <c r="H575" s="1"/>
      <c r="I575" s="1"/>
      <c r="J575" s="1"/>
      <c r="K575" s="1"/>
      <c r="L575" s="1"/>
      <c r="N575" s="7"/>
      <c r="O575" s="1"/>
      <c r="P575" s="7"/>
    </row>
    <row r="576" spans="1:16" ht="15.75" customHeight="1" x14ac:dyDescent="0.2">
      <c r="A576" s="9"/>
      <c r="B576" s="4"/>
      <c r="H576" s="1"/>
      <c r="I576" s="1"/>
      <c r="J576" s="1"/>
      <c r="K576" s="1"/>
      <c r="L576" s="1"/>
      <c r="N576" s="7"/>
      <c r="O576" s="1"/>
      <c r="P576" s="7"/>
    </row>
    <row r="577" spans="1:16" ht="15.75" customHeight="1" x14ac:dyDescent="0.2">
      <c r="A577" s="9"/>
      <c r="B577" s="4"/>
      <c r="H577" s="1"/>
      <c r="I577" s="1"/>
      <c r="J577" s="1"/>
      <c r="K577" s="1"/>
      <c r="L577" s="1"/>
      <c r="N577" s="7"/>
      <c r="O577" s="1"/>
      <c r="P577" s="7"/>
    </row>
    <row r="578" spans="1:16" ht="15.75" customHeight="1" x14ac:dyDescent="0.2">
      <c r="A578" s="9"/>
      <c r="B578" s="4"/>
      <c r="H578" s="1"/>
      <c r="I578" s="1"/>
      <c r="J578" s="1"/>
      <c r="K578" s="1"/>
      <c r="L578" s="1"/>
      <c r="N578" s="7"/>
      <c r="O578" s="1"/>
      <c r="P578" s="7"/>
    </row>
    <row r="579" spans="1:16" ht="15.75" customHeight="1" x14ac:dyDescent="0.2">
      <c r="A579" s="9"/>
      <c r="B579" s="4"/>
      <c r="H579" s="1"/>
      <c r="I579" s="1"/>
      <c r="J579" s="1"/>
      <c r="K579" s="1"/>
      <c r="L579" s="1"/>
      <c r="N579" s="7"/>
      <c r="O579" s="1"/>
      <c r="P579" s="7"/>
    </row>
    <row r="580" spans="1:16" ht="15.75" customHeight="1" x14ac:dyDescent="0.2">
      <c r="A580" s="9"/>
      <c r="B580" s="4"/>
      <c r="H580" s="1"/>
      <c r="I580" s="1"/>
      <c r="J580" s="1"/>
      <c r="K580" s="1"/>
      <c r="L580" s="1"/>
      <c r="N580" s="7"/>
      <c r="O580" s="1"/>
      <c r="P580" s="7"/>
    </row>
    <row r="581" spans="1:16" ht="15.75" customHeight="1" x14ac:dyDescent="0.2">
      <c r="A581" s="9"/>
      <c r="B581" s="4"/>
      <c r="H581" s="1"/>
      <c r="I581" s="1"/>
      <c r="J581" s="1"/>
      <c r="K581" s="1"/>
      <c r="L581" s="1"/>
      <c r="N581" s="7"/>
      <c r="O581" s="1"/>
      <c r="P581" s="7"/>
    </row>
    <row r="582" spans="1:16" ht="15.75" customHeight="1" x14ac:dyDescent="0.2">
      <c r="A582" s="9"/>
      <c r="B582" s="4"/>
      <c r="H582" s="1"/>
      <c r="I582" s="1"/>
      <c r="J582" s="1"/>
      <c r="K582" s="1"/>
      <c r="L582" s="1"/>
      <c r="N582" s="7"/>
      <c r="O582" s="1"/>
      <c r="P582" s="7"/>
    </row>
    <row r="583" spans="1:16" ht="15.75" customHeight="1" x14ac:dyDescent="0.2">
      <c r="A583" s="9"/>
      <c r="B583" s="4"/>
      <c r="H583" s="1"/>
      <c r="I583" s="1"/>
      <c r="J583" s="1"/>
      <c r="K583" s="1"/>
      <c r="L583" s="1"/>
      <c r="N583" s="7"/>
      <c r="O583" s="1"/>
      <c r="P583" s="7"/>
    </row>
    <row r="584" spans="1:16" ht="15.75" customHeight="1" x14ac:dyDescent="0.2">
      <c r="A584" s="9"/>
      <c r="B584" s="4"/>
      <c r="H584" s="1"/>
      <c r="I584" s="1"/>
      <c r="J584" s="1"/>
      <c r="K584" s="1"/>
      <c r="L584" s="1"/>
      <c r="N584" s="7"/>
      <c r="O584" s="1"/>
      <c r="P584" s="7"/>
    </row>
    <row r="585" spans="1:16" ht="15.75" customHeight="1" x14ac:dyDescent="0.2">
      <c r="A585" s="9"/>
      <c r="B585" s="4"/>
      <c r="H585" s="1"/>
      <c r="I585" s="1"/>
      <c r="J585" s="1"/>
      <c r="K585" s="1"/>
      <c r="L585" s="1"/>
      <c r="N585" s="7"/>
      <c r="O585" s="1"/>
      <c r="P585" s="7"/>
    </row>
    <row r="586" spans="1:16" ht="15.75" customHeight="1" x14ac:dyDescent="0.2">
      <c r="A586" s="9"/>
      <c r="B586" s="4"/>
      <c r="H586" s="1"/>
      <c r="I586" s="1"/>
      <c r="J586" s="1"/>
      <c r="K586" s="1"/>
      <c r="L586" s="1"/>
      <c r="N586" s="7"/>
      <c r="O586" s="1"/>
      <c r="P586" s="7"/>
    </row>
    <row r="587" spans="1:16" ht="15.75" customHeight="1" x14ac:dyDescent="0.2">
      <c r="A587" s="9"/>
      <c r="B587" s="4"/>
      <c r="H587" s="1"/>
      <c r="I587" s="1"/>
      <c r="J587" s="1"/>
      <c r="K587" s="1"/>
      <c r="L587" s="1"/>
      <c r="N587" s="7"/>
      <c r="O587" s="1"/>
      <c r="P587" s="7"/>
    </row>
    <row r="588" spans="1:16" ht="15.75" customHeight="1" x14ac:dyDescent="0.2">
      <c r="A588" s="9"/>
      <c r="B588" s="4"/>
      <c r="H588" s="1"/>
      <c r="I588" s="1"/>
      <c r="J588" s="1"/>
      <c r="K588" s="1"/>
      <c r="L588" s="1"/>
      <c r="N588" s="7"/>
      <c r="O588" s="1"/>
      <c r="P588" s="7"/>
    </row>
    <row r="589" spans="1:16" ht="15.75" customHeight="1" x14ac:dyDescent="0.2">
      <c r="A589" s="9"/>
      <c r="B589" s="4"/>
      <c r="H589" s="1"/>
      <c r="I589" s="1"/>
      <c r="J589" s="1"/>
      <c r="K589" s="1"/>
      <c r="L589" s="1"/>
      <c r="N589" s="7"/>
      <c r="O589" s="1"/>
      <c r="P589" s="7"/>
    </row>
    <row r="590" spans="1:16" ht="15.75" customHeight="1" x14ac:dyDescent="0.2">
      <c r="A590" s="9"/>
      <c r="B590" s="4"/>
      <c r="H590" s="1"/>
      <c r="I590" s="1"/>
      <c r="J590" s="1"/>
      <c r="K590" s="1"/>
      <c r="L590" s="1"/>
      <c r="N590" s="7"/>
      <c r="O590" s="1"/>
      <c r="P590" s="7"/>
    </row>
    <row r="591" spans="1:16" ht="15.75" customHeight="1" x14ac:dyDescent="0.2">
      <c r="A591" s="9"/>
      <c r="B591" s="4"/>
      <c r="H591" s="1"/>
      <c r="I591" s="1"/>
      <c r="J591" s="1"/>
      <c r="K591" s="1"/>
      <c r="L591" s="1"/>
      <c r="N591" s="7"/>
      <c r="O591" s="1"/>
      <c r="P591" s="7"/>
    </row>
    <row r="592" spans="1:16" ht="15.75" customHeight="1" x14ac:dyDescent="0.2">
      <c r="A592" s="9"/>
      <c r="B592" s="4"/>
      <c r="H592" s="1"/>
      <c r="I592" s="1"/>
      <c r="J592" s="1"/>
      <c r="K592" s="1"/>
      <c r="L592" s="1"/>
      <c r="N592" s="7"/>
      <c r="O592" s="1"/>
      <c r="P592" s="7"/>
    </row>
    <row r="593" spans="1:16" ht="15.75" customHeight="1" x14ac:dyDescent="0.2">
      <c r="A593" s="9"/>
      <c r="B593" s="4"/>
      <c r="H593" s="1"/>
      <c r="I593" s="1"/>
      <c r="J593" s="1"/>
      <c r="K593" s="1"/>
      <c r="L593" s="1"/>
      <c r="N593" s="7"/>
      <c r="O593" s="1"/>
      <c r="P593" s="7"/>
    </row>
    <row r="594" spans="1:16" ht="15.75" customHeight="1" x14ac:dyDescent="0.2">
      <c r="A594" s="9"/>
      <c r="B594" s="4"/>
      <c r="H594" s="1"/>
      <c r="I594" s="1"/>
      <c r="J594" s="1"/>
      <c r="K594" s="1"/>
      <c r="L594" s="1"/>
      <c r="N594" s="7"/>
      <c r="O594" s="1"/>
      <c r="P594" s="7"/>
    </row>
    <row r="595" spans="1:16" ht="15.75" customHeight="1" x14ac:dyDescent="0.2">
      <c r="A595" s="9"/>
      <c r="B595" s="4"/>
      <c r="H595" s="1"/>
      <c r="I595" s="1"/>
      <c r="J595" s="1"/>
      <c r="K595" s="1"/>
      <c r="L595" s="1"/>
      <c r="N595" s="7"/>
      <c r="O595" s="1"/>
      <c r="P595" s="7"/>
    </row>
    <row r="596" spans="1:16" ht="15.75" customHeight="1" x14ac:dyDescent="0.2">
      <c r="A596" s="9"/>
      <c r="B596" s="4"/>
      <c r="H596" s="1"/>
      <c r="I596" s="1"/>
      <c r="J596" s="1"/>
      <c r="K596" s="1"/>
      <c r="L596" s="1"/>
      <c r="N596" s="7"/>
      <c r="O596" s="1"/>
      <c r="P596" s="7"/>
    </row>
    <row r="597" spans="1:16" ht="15.75" customHeight="1" x14ac:dyDescent="0.2">
      <c r="A597" s="9"/>
      <c r="B597" s="4"/>
      <c r="H597" s="1"/>
      <c r="I597" s="1"/>
      <c r="J597" s="1"/>
      <c r="K597" s="1"/>
      <c r="L597" s="1"/>
      <c r="N597" s="7"/>
      <c r="O597" s="1"/>
      <c r="P597" s="7"/>
    </row>
    <row r="598" spans="1:16" ht="15.75" customHeight="1" x14ac:dyDescent="0.2">
      <c r="A598" s="9"/>
      <c r="B598" s="4"/>
      <c r="H598" s="1"/>
      <c r="I598" s="1"/>
      <c r="J598" s="1"/>
      <c r="K598" s="1"/>
      <c r="L598" s="1"/>
      <c r="N598" s="7"/>
      <c r="O598" s="1"/>
      <c r="P598" s="7"/>
    </row>
    <row r="599" spans="1:16" ht="15.75" customHeight="1" x14ac:dyDescent="0.2">
      <c r="A599" s="9"/>
      <c r="B599" s="4"/>
      <c r="H599" s="1"/>
      <c r="I599" s="1"/>
      <c r="J599" s="1"/>
      <c r="K599" s="1"/>
      <c r="L599" s="1"/>
      <c r="N599" s="7"/>
      <c r="O599" s="1"/>
      <c r="P599" s="7"/>
    </row>
    <row r="600" spans="1:16" ht="15.75" customHeight="1" x14ac:dyDescent="0.2">
      <c r="A600" s="9"/>
      <c r="B600" s="4"/>
      <c r="H600" s="1"/>
      <c r="I600" s="1"/>
      <c r="J600" s="1"/>
      <c r="K600" s="1"/>
      <c r="L600" s="1"/>
      <c r="N600" s="7"/>
      <c r="O600" s="1"/>
      <c r="P600" s="7"/>
    </row>
    <row r="601" spans="1:16" ht="15.75" customHeight="1" x14ac:dyDescent="0.2">
      <c r="A601" s="9"/>
      <c r="B601" s="4"/>
      <c r="H601" s="1"/>
      <c r="I601" s="1"/>
      <c r="J601" s="1"/>
      <c r="K601" s="1"/>
      <c r="L601" s="1"/>
      <c r="N601" s="7"/>
      <c r="O601" s="1"/>
      <c r="P601" s="7"/>
    </row>
    <row r="602" spans="1:16" ht="15.75" customHeight="1" x14ac:dyDescent="0.2">
      <c r="A602" s="9"/>
      <c r="B602" s="4"/>
      <c r="H602" s="1"/>
      <c r="I602" s="1"/>
      <c r="J602" s="1"/>
      <c r="K602" s="1"/>
      <c r="L602" s="1"/>
      <c r="N602" s="7"/>
      <c r="O602" s="1"/>
      <c r="P602" s="7"/>
    </row>
    <row r="603" spans="1:16" ht="15.75" customHeight="1" x14ac:dyDescent="0.2">
      <c r="A603" s="9"/>
      <c r="B603" s="4"/>
      <c r="H603" s="1"/>
      <c r="I603" s="1"/>
      <c r="J603" s="1"/>
      <c r="K603" s="1"/>
      <c r="L603" s="1"/>
      <c r="N603" s="7"/>
      <c r="O603" s="1"/>
      <c r="P603" s="7"/>
    </row>
    <row r="604" spans="1:16" ht="15.75" customHeight="1" x14ac:dyDescent="0.2">
      <c r="A604" s="9"/>
      <c r="B604" s="4"/>
      <c r="H604" s="1"/>
      <c r="I604" s="1"/>
      <c r="J604" s="1"/>
      <c r="K604" s="1"/>
      <c r="L604" s="1"/>
      <c r="N604" s="7"/>
      <c r="O604" s="1"/>
      <c r="P604" s="7"/>
    </row>
    <row r="605" spans="1:16" ht="15.75" customHeight="1" x14ac:dyDescent="0.2">
      <c r="A605" s="9"/>
      <c r="B605" s="4"/>
      <c r="H605" s="1"/>
      <c r="I605" s="1"/>
      <c r="J605" s="1"/>
      <c r="K605" s="1"/>
      <c r="L605" s="1"/>
      <c r="N605" s="7"/>
      <c r="O605" s="1"/>
      <c r="P605" s="7"/>
    </row>
    <row r="606" spans="1:16" ht="15.75" customHeight="1" x14ac:dyDescent="0.2">
      <c r="A606" s="9"/>
      <c r="B606" s="4"/>
      <c r="H606" s="1"/>
      <c r="I606" s="1"/>
      <c r="J606" s="1"/>
      <c r="K606" s="1"/>
      <c r="L606" s="1"/>
      <c r="N606" s="7"/>
      <c r="O606" s="1"/>
      <c r="P606" s="7"/>
    </row>
    <row r="607" spans="1:16" ht="15.75" customHeight="1" x14ac:dyDescent="0.2">
      <c r="A607" s="9"/>
      <c r="B607" s="4"/>
      <c r="H607" s="1"/>
      <c r="I607" s="1"/>
      <c r="J607" s="1"/>
      <c r="K607" s="1"/>
      <c r="L607" s="1"/>
      <c r="N607" s="7"/>
      <c r="O607" s="1"/>
      <c r="P607" s="7"/>
    </row>
    <row r="608" spans="1:16" ht="15.75" customHeight="1" x14ac:dyDescent="0.2">
      <c r="A608" s="9"/>
      <c r="B608" s="4"/>
      <c r="H608" s="1"/>
      <c r="I608" s="1"/>
      <c r="J608" s="1"/>
      <c r="K608" s="1"/>
      <c r="L608" s="1"/>
      <c r="N608" s="7"/>
      <c r="O608" s="1"/>
      <c r="P608" s="7"/>
    </row>
    <row r="609" spans="1:16" ht="15.75" customHeight="1" x14ac:dyDescent="0.2">
      <c r="A609" s="9"/>
      <c r="B609" s="4"/>
      <c r="H609" s="1"/>
      <c r="I609" s="1"/>
      <c r="J609" s="1"/>
      <c r="K609" s="1"/>
      <c r="L609" s="1"/>
      <c r="N609" s="7"/>
      <c r="O609" s="1"/>
      <c r="P609" s="7"/>
    </row>
    <row r="610" spans="1:16" ht="15.75" customHeight="1" x14ac:dyDescent="0.2">
      <c r="A610" s="9"/>
      <c r="B610" s="4"/>
      <c r="H610" s="1"/>
      <c r="I610" s="1"/>
      <c r="J610" s="1"/>
      <c r="K610" s="1"/>
      <c r="L610" s="1"/>
      <c r="N610" s="7"/>
      <c r="O610" s="1"/>
      <c r="P610" s="7"/>
    </row>
    <row r="611" spans="1:16" ht="15.75" customHeight="1" x14ac:dyDescent="0.2">
      <c r="A611" s="9"/>
      <c r="B611" s="4"/>
      <c r="H611" s="1"/>
      <c r="I611" s="1"/>
      <c r="J611" s="1"/>
      <c r="K611" s="1"/>
      <c r="L611" s="1"/>
      <c r="N611" s="7"/>
      <c r="O611" s="1"/>
      <c r="P611" s="7"/>
    </row>
    <row r="612" spans="1:16" ht="15.75" customHeight="1" x14ac:dyDescent="0.2">
      <c r="A612" s="9"/>
      <c r="B612" s="4"/>
      <c r="H612" s="1"/>
      <c r="I612" s="1"/>
      <c r="J612" s="1"/>
      <c r="K612" s="1"/>
      <c r="L612" s="1"/>
      <c r="N612" s="7"/>
      <c r="O612" s="1"/>
      <c r="P612" s="7"/>
    </row>
    <row r="613" spans="1:16" ht="15.75" customHeight="1" x14ac:dyDescent="0.2">
      <c r="A613" s="9"/>
      <c r="B613" s="4"/>
      <c r="H613" s="1"/>
      <c r="I613" s="1"/>
      <c r="J613" s="1"/>
      <c r="K613" s="1"/>
      <c r="L613" s="1"/>
      <c r="N613" s="7"/>
      <c r="O613" s="1"/>
      <c r="P613" s="7"/>
    </row>
    <row r="614" spans="1:16" ht="15.75" customHeight="1" x14ac:dyDescent="0.2">
      <c r="A614" s="9"/>
      <c r="B614" s="4"/>
      <c r="H614" s="1"/>
      <c r="I614" s="1"/>
      <c r="J614" s="1"/>
      <c r="K614" s="1"/>
      <c r="L614" s="1"/>
      <c r="N614" s="7"/>
      <c r="O614" s="1"/>
      <c r="P614" s="7"/>
    </row>
    <row r="615" spans="1:16" ht="15.75" customHeight="1" x14ac:dyDescent="0.2">
      <c r="A615" s="9"/>
      <c r="B615" s="4"/>
      <c r="H615" s="1"/>
      <c r="I615" s="1"/>
      <c r="J615" s="1"/>
      <c r="K615" s="1"/>
      <c r="L615" s="1"/>
      <c r="N615" s="7"/>
      <c r="O615" s="1"/>
      <c r="P615" s="7"/>
    </row>
    <row r="616" spans="1:16" ht="15.75" customHeight="1" x14ac:dyDescent="0.2">
      <c r="A616" s="9"/>
      <c r="B616" s="4"/>
      <c r="H616" s="1"/>
      <c r="I616" s="1"/>
      <c r="J616" s="1"/>
      <c r="K616" s="1"/>
      <c r="L616" s="1"/>
      <c r="N616" s="7"/>
      <c r="O616" s="1"/>
      <c r="P616" s="7"/>
    </row>
    <row r="617" spans="1:16" ht="15.75" customHeight="1" x14ac:dyDescent="0.2">
      <c r="A617" s="9"/>
      <c r="B617" s="4"/>
      <c r="H617" s="1"/>
      <c r="I617" s="1"/>
      <c r="J617" s="1"/>
      <c r="K617" s="1"/>
      <c r="L617" s="1"/>
      <c r="N617" s="7"/>
      <c r="O617" s="1"/>
      <c r="P617" s="7"/>
    </row>
    <row r="618" spans="1:16" ht="15.75" customHeight="1" x14ac:dyDescent="0.2">
      <c r="A618" s="9"/>
      <c r="B618" s="4"/>
      <c r="H618" s="1"/>
      <c r="I618" s="1"/>
      <c r="J618" s="1"/>
      <c r="K618" s="1"/>
      <c r="L618" s="1"/>
      <c r="N618" s="7"/>
      <c r="O618" s="1"/>
      <c r="P618" s="7"/>
    </row>
    <row r="619" spans="1:16" ht="15.75" customHeight="1" x14ac:dyDescent="0.2">
      <c r="A619" s="9"/>
      <c r="B619" s="4"/>
      <c r="H619" s="1"/>
      <c r="I619" s="1"/>
      <c r="J619" s="1"/>
      <c r="K619" s="1"/>
      <c r="L619" s="1"/>
      <c r="N619" s="7"/>
      <c r="O619" s="1"/>
      <c r="P619" s="7"/>
    </row>
    <row r="620" spans="1:16" ht="15.75" customHeight="1" x14ac:dyDescent="0.2">
      <c r="A620" s="9"/>
      <c r="B620" s="4"/>
      <c r="H620" s="1"/>
      <c r="I620" s="1"/>
      <c r="J620" s="1"/>
      <c r="K620" s="1"/>
      <c r="L620" s="1"/>
      <c r="N620" s="7"/>
      <c r="O620" s="1"/>
      <c r="P620" s="7"/>
    </row>
    <row r="621" spans="1:16" ht="15.75" customHeight="1" x14ac:dyDescent="0.2">
      <c r="A621" s="9"/>
      <c r="B621" s="4"/>
      <c r="H621" s="1"/>
      <c r="I621" s="1"/>
      <c r="J621" s="1"/>
      <c r="K621" s="1"/>
      <c r="L621" s="1"/>
      <c r="N621" s="7"/>
      <c r="O621" s="1"/>
      <c r="P621" s="7"/>
    </row>
    <row r="622" spans="1:16" ht="15.75" customHeight="1" x14ac:dyDescent="0.2">
      <c r="A622" s="9"/>
      <c r="B622" s="4"/>
      <c r="H622" s="1"/>
      <c r="I622" s="1"/>
      <c r="J622" s="1"/>
      <c r="K622" s="1"/>
      <c r="L622" s="1"/>
      <c r="N622" s="7"/>
      <c r="O622" s="1"/>
      <c r="P622" s="7"/>
    </row>
    <row r="623" spans="1:16" ht="15.75" customHeight="1" x14ac:dyDescent="0.2">
      <c r="A623" s="9"/>
      <c r="B623" s="4"/>
      <c r="H623" s="1"/>
      <c r="I623" s="1"/>
      <c r="J623" s="1"/>
      <c r="K623" s="1"/>
      <c r="L623" s="1"/>
      <c r="N623" s="7"/>
      <c r="O623" s="1"/>
      <c r="P623" s="7"/>
    </row>
    <row r="624" spans="1:16" ht="15.75" customHeight="1" x14ac:dyDescent="0.2">
      <c r="A624" s="9"/>
      <c r="B624" s="4"/>
      <c r="H624" s="1"/>
      <c r="I624" s="1"/>
      <c r="J624" s="1"/>
      <c r="K624" s="1"/>
      <c r="L624" s="1"/>
      <c r="N624" s="7"/>
      <c r="O624" s="1"/>
      <c r="P624" s="7"/>
    </row>
    <row r="625" spans="1:16" ht="15.75" customHeight="1" x14ac:dyDescent="0.2">
      <c r="A625" s="9"/>
      <c r="B625" s="4"/>
      <c r="H625" s="1"/>
      <c r="I625" s="1"/>
      <c r="J625" s="1"/>
      <c r="K625" s="1"/>
      <c r="L625" s="1"/>
      <c r="N625" s="7"/>
      <c r="O625" s="1"/>
      <c r="P625" s="7"/>
    </row>
    <row r="626" spans="1:16" ht="15.75" customHeight="1" x14ac:dyDescent="0.2">
      <c r="A626" s="9"/>
      <c r="B626" s="4"/>
      <c r="H626" s="1"/>
      <c r="I626" s="1"/>
      <c r="J626" s="1"/>
      <c r="K626" s="1"/>
      <c r="L626" s="1"/>
      <c r="N626" s="7"/>
      <c r="O626" s="1"/>
      <c r="P626" s="7"/>
    </row>
    <row r="627" spans="1:16" ht="15.75" customHeight="1" x14ac:dyDescent="0.2">
      <c r="A627" s="9"/>
      <c r="B627" s="4"/>
      <c r="H627" s="1"/>
      <c r="I627" s="1"/>
      <c r="J627" s="1"/>
      <c r="K627" s="1"/>
      <c r="L627" s="1"/>
      <c r="N627" s="7"/>
      <c r="O627" s="1"/>
      <c r="P627" s="7"/>
    </row>
    <row r="628" spans="1:16" ht="15.75" customHeight="1" x14ac:dyDescent="0.2">
      <c r="A628" s="9"/>
      <c r="B628" s="4"/>
      <c r="H628" s="1"/>
      <c r="I628" s="1"/>
      <c r="J628" s="1"/>
      <c r="K628" s="1"/>
      <c r="L628" s="1"/>
      <c r="N628" s="7"/>
      <c r="O628" s="1"/>
      <c r="P628" s="7"/>
    </row>
    <row r="629" spans="1:16" ht="15.75" customHeight="1" x14ac:dyDescent="0.2">
      <c r="A629" s="9"/>
      <c r="B629" s="4"/>
      <c r="H629" s="1"/>
      <c r="I629" s="1"/>
      <c r="J629" s="1"/>
      <c r="K629" s="1"/>
      <c r="L629" s="1"/>
      <c r="N629" s="7"/>
      <c r="O629" s="1"/>
      <c r="P629" s="7"/>
    </row>
    <row r="630" spans="1:16" ht="15.75" customHeight="1" x14ac:dyDescent="0.2">
      <c r="A630" s="9"/>
      <c r="B630" s="4"/>
      <c r="H630" s="1"/>
      <c r="I630" s="1"/>
      <c r="J630" s="1"/>
      <c r="K630" s="1"/>
      <c r="L630" s="1"/>
      <c r="N630" s="7"/>
      <c r="O630" s="1"/>
      <c r="P630" s="7"/>
    </row>
    <row r="631" spans="1:16" ht="15.75" customHeight="1" x14ac:dyDescent="0.2">
      <c r="A631" s="9"/>
      <c r="B631" s="4"/>
      <c r="H631" s="1"/>
      <c r="I631" s="1"/>
      <c r="J631" s="1"/>
      <c r="K631" s="1"/>
      <c r="L631" s="1"/>
      <c r="N631" s="7"/>
      <c r="O631" s="1"/>
      <c r="P631" s="7"/>
    </row>
    <row r="632" spans="1:16" ht="15.75" customHeight="1" x14ac:dyDescent="0.2">
      <c r="A632" s="9"/>
      <c r="B632" s="4"/>
      <c r="H632" s="1"/>
      <c r="I632" s="1"/>
      <c r="J632" s="1"/>
      <c r="K632" s="1"/>
      <c r="L632" s="1"/>
      <c r="N632" s="7"/>
      <c r="O632" s="1"/>
      <c r="P632" s="7"/>
    </row>
    <row r="633" spans="1:16" ht="15.75" customHeight="1" x14ac:dyDescent="0.2">
      <c r="A633" s="9"/>
      <c r="B633" s="4"/>
      <c r="H633" s="1"/>
      <c r="I633" s="1"/>
      <c r="J633" s="1"/>
      <c r="K633" s="1"/>
      <c r="L633" s="1"/>
      <c r="N633" s="7"/>
      <c r="O633" s="1"/>
      <c r="P633" s="7"/>
    </row>
    <row r="634" spans="1:16" ht="15.75" customHeight="1" x14ac:dyDescent="0.2">
      <c r="A634" s="9"/>
      <c r="B634" s="4"/>
      <c r="H634" s="1"/>
      <c r="I634" s="1"/>
      <c r="J634" s="1"/>
      <c r="K634" s="1"/>
      <c r="L634" s="1"/>
      <c r="N634" s="7"/>
      <c r="O634" s="1"/>
      <c r="P634" s="7"/>
    </row>
    <row r="635" spans="1:16" ht="15.75" customHeight="1" x14ac:dyDescent="0.2">
      <c r="A635" s="9"/>
      <c r="B635" s="4"/>
      <c r="H635" s="1"/>
      <c r="I635" s="1"/>
      <c r="J635" s="1"/>
      <c r="K635" s="1"/>
      <c r="L635" s="1"/>
      <c r="N635" s="7"/>
      <c r="O635" s="1"/>
      <c r="P635" s="7"/>
    </row>
    <row r="636" spans="1:16" ht="15.75" customHeight="1" x14ac:dyDescent="0.2">
      <c r="A636" s="9"/>
      <c r="B636" s="4"/>
      <c r="H636" s="1"/>
      <c r="I636" s="1"/>
      <c r="J636" s="1"/>
      <c r="K636" s="1"/>
      <c r="L636" s="1"/>
      <c r="N636" s="7"/>
      <c r="O636" s="1"/>
      <c r="P636" s="7"/>
    </row>
    <row r="637" spans="1:16" ht="15.75" customHeight="1" x14ac:dyDescent="0.2">
      <c r="A637" s="9"/>
      <c r="B637" s="4"/>
      <c r="H637" s="1"/>
      <c r="I637" s="1"/>
      <c r="J637" s="1"/>
      <c r="K637" s="1"/>
      <c r="L637" s="1"/>
      <c r="N637" s="7"/>
      <c r="O637" s="1"/>
      <c r="P637" s="7"/>
    </row>
    <row r="638" spans="1:16" ht="15.75" customHeight="1" x14ac:dyDescent="0.2">
      <c r="A638" s="9"/>
      <c r="B638" s="4"/>
      <c r="H638" s="1"/>
      <c r="I638" s="1"/>
      <c r="J638" s="1"/>
      <c r="K638" s="1"/>
      <c r="L638" s="1"/>
      <c r="N638" s="7"/>
      <c r="O638" s="1"/>
      <c r="P638" s="7"/>
    </row>
    <row r="639" spans="1:16" ht="15.75" customHeight="1" x14ac:dyDescent="0.2">
      <c r="A639" s="9"/>
      <c r="B639" s="4"/>
      <c r="H639" s="1"/>
      <c r="I639" s="1"/>
      <c r="J639" s="1"/>
      <c r="K639" s="1"/>
      <c r="L639" s="1"/>
      <c r="N639" s="7"/>
      <c r="O639" s="1"/>
      <c r="P639" s="7"/>
    </row>
    <row r="640" spans="1:16" ht="15.75" customHeight="1" x14ac:dyDescent="0.2">
      <c r="A640" s="9"/>
      <c r="B640" s="4"/>
      <c r="H640" s="1"/>
      <c r="I640" s="1"/>
      <c r="J640" s="1"/>
      <c r="K640" s="1"/>
      <c r="L640" s="1"/>
      <c r="N640" s="7"/>
      <c r="O640" s="1"/>
      <c r="P640" s="7"/>
    </row>
    <row r="641" spans="1:16" ht="15.75" customHeight="1" x14ac:dyDescent="0.2">
      <c r="A641" s="9"/>
      <c r="B641" s="4"/>
      <c r="H641" s="1"/>
      <c r="I641" s="1"/>
      <c r="J641" s="1"/>
      <c r="K641" s="1"/>
      <c r="L641" s="1"/>
      <c r="N641" s="7"/>
      <c r="O641" s="1"/>
      <c r="P641" s="7"/>
    </row>
    <row r="642" spans="1:16" ht="15.75" customHeight="1" x14ac:dyDescent="0.2">
      <c r="A642" s="9"/>
      <c r="B642" s="4"/>
      <c r="H642" s="1"/>
      <c r="I642" s="1"/>
      <c r="J642" s="1"/>
      <c r="K642" s="1"/>
      <c r="L642" s="1"/>
      <c r="N642" s="7"/>
      <c r="O642" s="1"/>
      <c r="P642" s="7"/>
    </row>
    <row r="643" spans="1:16" ht="15.75" customHeight="1" x14ac:dyDescent="0.2">
      <c r="A643" s="9"/>
      <c r="B643" s="4"/>
      <c r="H643" s="1"/>
      <c r="I643" s="1"/>
      <c r="J643" s="1"/>
      <c r="K643" s="1"/>
      <c r="L643" s="1"/>
      <c r="N643" s="7"/>
      <c r="O643" s="1"/>
      <c r="P643" s="7"/>
    </row>
    <row r="644" spans="1:16" ht="15.75" customHeight="1" x14ac:dyDescent="0.2">
      <c r="A644" s="9"/>
      <c r="B644" s="4"/>
      <c r="H644" s="1"/>
      <c r="I644" s="1"/>
      <c r="J644" s="1"/>
      <c r="K644" s="1"/>
      <c r="L644" s="1"/>
      <c r="N644" s="7"/>
      <c r="O644" s="1"/>
      <c r="P644" s="7"/>
    </row>
    <row r="645" spans="1:16" ht="15.75" customHeight="1" x14ac:dyDescent="0.2">
      <c r="A645" s="9"/>
      <c r="B645" s="4"/>
      <c r="H645" s="1"/>
      <c r="I645" s="1"/>
      <c r="J645" s="1"/>
      <c r="K645" s="1"/>
      <c r="L645" s="1"/>
      <c r="N645" s="7"/>
      <c r="O645" s="1"/>
      <c r="P645" s="7"/>
    </row>
    <row r="646" spans="1:16" ht="15.75" customHeight="1" x14ac:dyDescent="0.2">
      <c r="A646" s="9"/>
      <c r="B646" s="4"/>
      <c r="H646" s="1"/>
      <c r="I646" s="1"/>
      <c r="J646" s="1"/>
      <c r="K646" s="1"/>
      <c r="L646" s="1"/>
      <c r="N646" s="7"/>
      <c r="O646" s="1"/>
      <c r="P646" s="7"/>
    </row>
    <row r="647" spans="1:16" ht="15.75" customHeight="1" x14ac:dyDescent="0.2">
      <c r="A647" s="9"/>
      <c r="B647" s="4"/>
      <c r="H647" s="1"/>
      <c r="I647" s="1"/>
      <c r="J647" s="1"/>
      <c r="K647" s="1"/>
      <c r="L647" s="1"/>
      <c r="N647" s="7"/>
      <c r="O647" s="1"/>
      <c r="P647" s="7"/>
    </row>
    <row r="648" spans="1:16" ht="15.75" customHeight="1" x14ac:dyDescent="0.2">
      <c r="A648" s="9"/>
      <c r="B648" s="4"/>
      <c r="H648" s="1"/>
      <c r="I648" s="1"/>
      <c r="J648" s="1"/>
      <c r="K648" s="1"/>
      <c r="L648" s="1"/>
      <c r="N648" s="7"/>
      <c r="O648" s="1"/>
      <c r="P648" s="7"/>
    </row>
    <row r="649" spans="1:16" ht="15.75" customHeight="1" x14ac:dyDescent="0.2">
      <c r="A649" s="9"/>
      <c r="B649" s="4"/>
      <c r="H649" s="1"/>
      <c r="I649" s="1"/>
      <c r="J649" s="1"/>
      <c r="K649" s="1"/>
      <c r="L649" s="1"/>
      <c r="N649" s="7"/>
      <c r="O649" s="1"/>
      <c r="P649" s="7"/>
    </row>
    <row r="650" spans="1:16" ht="15.75" customHeight="1" x14ac:dyDescent="0.2">
      <c r="A650" s="9"/>
      <c r="B650" s="4"/>
      <c r="H650" s="1"/>
      <c r="I650" s="1"/>
      <c r="J650" s="1"/>
      <c r="K650" s="1"/>
      <c r="L650" s="1"/>
      <c r="N650" s="7"/>
      <c r="O650" s="1"/>
      <c r="P650" s="7"/>
    </row>
    <row r="651" spans="1:16" ht="15.75" customHeight="1" x14ac:dyDescent="0.2">
      <c r="A651" s="9"/>
      <c r="B651" s="4"/>
      <c r="H651" s="1"/>
      <c r="I651" s="1"/>
      <c r="J651" s="1"/>
      <c r="K651" s="1"/>
      <c r="L651" s="1"/>
      <c r="N651" s="7"/>
      <c r="O651" s="1"/>
      <c r="P651" s="7"/>
    </row>
    <row r="652" spans="1:16" ht="15.75" customHeight="1" x14ac:dyDescent="0.2">
      <c r="A652" s="9"/>
      <c r="B652" s="4"/>
      <c r="H652" s="1"/>
      <c r="I652" s="1"/>
      <c r="J652" s="1"/>
      <c r="K652" s="1"/>
      <c r="L652" s="1"/>
      <c r="N652" s="7"/>
      <c r="O652" s="1"/>
      <c r="P652" s="7"/>
    </row>
    <row r="653" spans="1:16" ht="15.75" customHeight="1" x14ac:dyDescent="0.2">
      <c r="A653" s="9"/>
      <c r="B653" s="4"/>
      <c r="H653" s="1"/>
      <c r="I653" s="1"/>
      <c r="J653" s="1"/>
      <c r="K653" s="1"/>
      <c r="L653" s="1"/>
      <c r="N653" s="7"/>
      <c r="O653" s="1"/>
      <c r="P653" s="7"/>
    </row>
    <row r="654" spans="1:16" ht="15.75" customHeight="1" x14ac:dyDescent="0.2">
      <c r="A654" s="9"/>
      <c r="B654" s="4"/>
      <c r="H654" s="1"/>
      <c r="I654" s="1"/>
      <c r="J654" s="1"/>
      <c r="K654" s="1"/>
      <c r="L654" s="1"/>
      <c r="N654" s="7"/>
      <c r="O654" s="1"/>
      <c r="P654" s="7"/>
    </row>
    <row r="655" spans="1:16" ht="15.75" customHeight="1" x14ac:dyDescent="0.2">
      <c r="A655" s="9"/>
      <c r="B655" s="4"/>
      <c r="H655" s="1"/>
      <c r="I655" s="1"/>
      <c r="J655" s="1"/>
      <c r="K655" s="1"/>
      <c r="L655" s="1"/>
      <c r="N655" s="7"/>
      <c r="O655" s="1"/>
      <c r="P655" s="7"/>
    </row>
    <row r="656" spans="1:16" ht="15.75" customHeight="1" x14ac:dyDescent="0.2">
      <c r="A656" s="9"/>
      <c r="B656" s="4"/>
      <c r="H656" s="1"/>
      <c r="I656" s="1"/>
      <c r="J656" s="1"/>
      <c r="K656" s="1"/>
      <c r="L656" s="1"/>
      <c r="N656" s="7"/>
      <c r="O656" s="1"/>
      <c r="P656" s="7"/>
    </row>
    <row r="657" spans="1:16" ht="15.75" customHeight="1" x14ac:dyDescent="0.2">
      <c r="A657" s="9"/>
      <c r="B657" s="4"/>
      <c r="H657" s="1"/>
      <c r="I657" s="1"/>
      <c r="J657" s="1"/>
      <c r="K657" s="1"/>
      <c r="L657" s="1"/>
      <c r="N657" s="7"/>
      <c r="O657" s="1"/>
      <c r="P657" s="7"/>
    </row>
    <row r="658" spans="1:16" ht="15.75" customHeight="1" x14ac:dyDescent="0.2">
      <c r="A658" s="9"/>
      <c r="B658" s="4"/>
      <c r="H658" s="1"/>
      <c r="I658" s="1"/>
      <c r="J658" s="1"/>
      <c r="K658" s="1"/>
      <c r="L658" s="1"/>
      <c r="N658" s="7"/>
      <c r="O658" s="1"/>
      <c r="P658" s="7"/>
    </row>
    <row r="659" spans="1:16" ht="15.75" customHeight="1" x14ac:dyDescent="0.2">
      <c r="A659" s="9"/>
      <c r="B659" s="4"/>
      <c r="H659" s="1"/>
      <c r="I659" s="1"/>
      <c r="J659" s="1"/>
      <c r="K659" s="1"/>
      <c r="L659" s="1"/>
      <c r="N659" s="7"/>
      <c r="O659" s="1"/>
      <c r="P659" s="7"/>
    </row>
    <row r="660" spans="1:16" ht="15.75" customHeight="1" x14ac:dyDescent="0.2">
      <c r="A660" s="9"/>
      <c r="B660" s="4"/>
      <c r="H660" s="1"/>
      <c r="I660" s="1"/>
      <c r="J660" s="1"/>
      <c r="K660" s="1"/>
      <c r="L660" s="1"/>
      <c r="N660" s="7"/>
      <c r="O660" s="1"/>
      <c r="P660" s="7"/>
    </row>
    <row r="661" spans="1:16" ht="15.75" customHeight="1" x14ac:dyDescent="0.2">
      <c r="A661" s="9"/>
      <c r="B661" s="4"/>
      <c r="H661" s="1"/>
      <c r="I661" s="1"/>
      <c r="J661" s="1"/>
      <c r="K661" s="1"/>
      <c r="L661" s="1"/>
      <c r="N661" s="7"/>
      <c r="O661" s="1"/>
      <c r="P661" s="7"/>
    </row>
    <row r="662" spans="1:16" ht="15.75" customHeight="1" x14ac:dyDescent="0.2">
      <c r="A662" s="9"/>
      <c r="B662" s="4"/>
      <c r="H662" s="1"/>
      <c r="I662" s="1"/>
      <c r="J662" s="1"/>
      <c r="K662" s="1"/>
      <c r="L662" s="1"/>
      <c r="N662" s="7"/>
      <c r="O662" s="1"/>
      <c r="P662" s="7"/>
    </row>
    <row r="663" spans="1:16" ht="15.75" customHeight="1" x14ac:dyDescent="0.2">
      <c r="A663" s="9"/>
      <c r="B663" s="4"/>
      <c r="H663" s="1"/>
      <c r="I663" s="1"/>
      <c r="J663" s="1"/>
      <c r="K663" s="1"/>
      <c r="L663" s="1"/>
      <c r="N663" s="7"/>
      <c r="O663" s="1"/>
      <c r="P663" s="7"/>
    </row>
    <row r="664" spans="1:16" ht="15.75" customHeight="1" x14ac:dyDescent="0.2">
      <c r="A664" s="9"/>
      <c r="B664" s="4"/>
      <c r="H664" s="1"/>
      <c r="I664" s="1"/>
      <c r="J664" s="1"/>
      <c r="K664" s="1"/>
      <c r="L664" s="1"/>
      <c r="N664" s="7"/>
      <c r="O664" s="1"/>
      <c r="P664" s="7"/>
    </row>
    <row r="665" spans="1:16" ht="15.75" customHeight="1" x14ac:dyDescent="0.2">
      <c r="A665" s="9"/>
      <c r="B665" s="4"/>
      <c r="H665" s="1"/>
      <c r="I665" s="1"/>
      <c r="J665" s="1"/>
      <c r="K665" s="1"/>
      <c r="L665" s="1"/>
      <c r="N665" s="7"/>
      <c r="O665" s="1"/>
      <c r="P665" s="7"/>
    </row>
    <row r="666" spans="1:16" ht="15.75" customHeight="1" x14ac:dyDescent="0.2">
      <c r="A666" s="9"/>
      <c r="B666" s="4"/>
      <c r="H666" s="1"/>
      <c r="I666" s="1"/>
      <c r="J666" s="1"/>
      <c r="K666" s="1"/>
      <c r="L666" s="1"/>
      <c r="N666" s="7"/>
      <c r="O666" s="1"/>
      <c r="P666" s="7"/>
    </row>
    <row r="667" spans="1:16" ht="15.75" customHeight="1" x14ac:dyDescent="0.2">
      <c r="A667" s="9"/>
      <c r="B667" s="4"/>
      <c r="H667" s="1"/>
      <c r="I667" s="1"/>
      <c r="J667" s="1"/>
      <c r="K667" s="1"/>
      <c r="L667" s="1"/>
      <c r="N667" s="7"/>
      <c r="O667" s="1"/>
      <c r="P667" s="7"/>
    </row>
    <row r="668" spans="1:16" ht="15.75" customHeight="1" x14ac:dyDescent="0.2">
      <c r="A668" s="9"/>
      <c r="B668" s="4"/>
      <c r="H668" s="1"/>
      <c r="I668" s="1"/>
      <c r="J668" s="1"/>
      <c r="K668" s="1"/>
      <c r="L668" s="1"/>
      <c r="N668" s="7"/>
      <c r="O668" s="1"/>
      <c r="P668" s="7"/>
    </row>
    <row r="669" spans="1:16" ht="15.75" customHeight="1" x14ac:dyDescent="0.2">
      <c r="A669" s="9"/>
      <c r="B669" s="4"/>
      <c r="H669" s="1"/>
      <c r="I669" s="1"/>
      <c r="J669" s="1"/>
      <c r="K669" s="1"/>
      <c r="L669" s="1"/>
      <c r="N669" s="7"/>
      <c r="O669" s="1"/>
      <c r="P669" s="7"/>
    </row>
    <row r="670" spans="1:16" ht="15.75" customHeight="1" x14ac:dyDescent="0.2">
      <c r="A670" s="9"/>
      <c r="B670" s="4"/>
      <c r="H670" s="1"/>
      <c r="I670" s="1"/>
      <c r="J670" s="1"/>
      <c r="K670" s="1"/>
      <c r="L670" s="1"/>
      <c r="N670" s="7"/>
      <c r="O670" s="1"/>
      <c r="P670" s="7"/>
    </row>
    <row r="671" spans="1:16" ht="15.75" customHeight="1" x14ac:dyDescent="0.2">
      <c r="A671" s="9"/>
      <c r="B671" s="4"/>
      <c r="H671" s="1"/>
      <c r="I671" s="1"/>
      <c r="J671" s="1"/>
      <c r="K671" s="1"/>
      <c r="L671" s="1"/>
      <c r="N671" s="7"/>
      <c r="O671" s="1"/>
      <c r="P671" s="7"/>
    </row>
    <row r="672" spans="1:16" ht="15.75" customHeight="1" x14ac:dyDescent="0.2">
      <c r="A672" s="9"/>
      <c r="B672" s="4"/>
      <c r="H672" s="1"/>
      <c r="I672" s="1"/>
      <c r="J672" s="1"/>
      <c r="K672" s="1"/>
      <c r="L672" s="1"/>
      <c r="N672" s="7"/>
      <c r="O672" s="1"/>
      <c r="P672" s="7"/>
    </row>
    <row r="673" spans="1:16" ht="15.75" customHeight="1" x14ac:dyDescent="0.2">
      <c r="A673" s="9"/>
      <c r="B673" s="4"/>
      <c r="H673" s="1"/>
      <c r="I673" s="1"/>
      <c r="J673" s="1"/>
      <c r="K673" s="1"/>
      <c r="L673" s="1"/>
      <c r="N673" s="7"/>
      <c r="O673" s="1"/>
      <c r="P673" s="7"/>
    </row>
    <row r="674" spans="1:16" ht="15.75" customHeight="1" x14ac:dyDescent="0.2">
      <c r="A674" s="9"/>
      <c r="B674" s="4"/>
      <c r="H674" s="1"/>
      <c r="I674" s="1"/>
      <c r="J674" s="1"/>
      <c r="K674" s="1"/>
      <c r="L674" s="1"/>
      <c r="N674" s="7"/>
      <c r="O674" s="1"/>
      <c r="P674" s="7"/>
    </row>
    <row r="675" spans="1:16" ht="15.75" customHeight="1" x14ac:dyDescent="0.2">
      <c r="A675" s="9"/>
      <c r="B675" s="4"/>
      <c r="H675" s="1"/>
      <c r="I675" s="1"/>
      <c r="J675" s="1"/>
      <c r="K675" s="1"/>
      <c r="L675" s="1"/>
      <c r="N675" s="7"/>
      <c r="O675" s="1"/>
      <c r="P675" s="7"/>
    </row>
    <row r="676" spans="1:16" ht="15.75" customHeight="1" x14ac:dyDescent="0.2">
      <c r="A676" s="9"/>
      <c r="B676" s="4"/>
      <c r="H676" s="1"/>
      <c r="I676" s="1"/>
      <c r="J676" s="1"/>
      <c r="K676" s="1"/>
      <c r="L676" s="1"/>
      <c r="N676" s="7"/>
      <c r="O676" s="1"/>
      <c r="P676" s="7"/>
    </row>
    <row r="677" spans="1:16" ht="15.75" customHeight="1" x14ac:dyDescent="0.2">
      <c r="A677" s="9"/>
      <c r="B677" s="4"/>
      <c r="H677" s="1"/>
      <c r="I677" s="1"/>
      <c r="J677" s="1"/>
      <c r="K677" s="1"/>
      <c r="L677" s="1"/>
      <c r="N677" s="7"/>
      <c r="O677" s="1"/>
      <c r="P677" s="7"/>
    </row>
    <row r="678" spans="1:16" ht="15.75" customHeight="1" x14ac:dyDescent="0.2">
      <c r="A678" s="9"/>
      <c r="B678" s="4"/>
      <c r="H678" s="1"/>
      <c r="I678" s="1"/>
      <c r="J678" s="1"/>
      <c r="K678" s="1"/>
      <c r="L678" s="1"/>
      <c r="N678" s="7"/>
      <c r="O678" s="1"/>
      <c r="P678" s="7"/>
    </row>
    <row r="679" spans="1:16" ht="15.75" customHeight="1" x14ac:dyDescent="0.2">
      <c r="A679" s="9"/>
      <c r="B679" s="4"/>
      <c r="H679" s="1"/>
      <c r="I679" s="1"/>
      <c r="J679" s="1"/>
      <c r="K679" s="1"/>
      <c r="L679" s="1"/>
      <c r="N679" s="7"/>
      <c r="O679" s="1"/>
      <c r="P679" s="7"/>
    </row>
    <row r="680" spans="1:16" ht="15.75" customHeight="1" x14ac:dyDescent="0.2">
      <c r="A680" s="9"/>
      <c r="B680" s="4"/>
      <c r="H680" s="1"/>
      <c r="I680" s="1"/>
      <c r="J680" s="1"/>
      <c r="K680" s="1"/>
      <c r="L680" s="1"/>
      <c r="N680" s="7"/>
      <c r="O680" s="1"/>
      <c r="P680" s="7"/>
    </row>
    <row r="681" spans="1:16" ht="15.75" customHeight="1" x14ac:dyDescent="0.2">
      <c r="A681" s="9"/>
      <c r="B681" s="4"/>
      <c r="H681" s="1"/>
      <c r="I681" s="1"/>
      <c r="J681" s="1"/>
      <c r="K681" s="1"/>
      <c r="L681" s="1"/>
      <c r="N681" s="7"/>
      <c r="O681" s="1"/>
      <c r="P681" s="7"/>
    </row>
    <row r="682" spans="1:16" ht="15.75" customHeight="1" x14ac:dyDescent="0.2">
      <c r="A682" s="9"/>
      <c r="B682" s="4"/>
      <c r="H682" s="1"/>
      <c r="I682" s="1"/>
      <c r="J682" s="1"/>
      <c r="K682" s="1"/>
      <c r="L682" s="1"/>
      <c r="N682" s="7"/>
      <c r="O682" s="1"/>
      <c r="P682" s="7"/>
    </row>
    <row r="683" spans="1:16" ht="15.75" customHeight="1" x14ac:dyDescent="0.2">
      <c r="A683" s="9"/>
      <c r="B683" s="4"/>
      <c r="H683" s="1"/>
      <c r="I683" s="1"/>
      <c r="J683" s="1"/>
      <c r="K683" s="1"/>
      <c r="L683" s="1"/>
      <c r="N683" s="7"/>
      <c r="O683" s="1"/>
      <c r="P683" s="7"/>
    </row>
    <row r="684" spans="1:16" ht="15.75" customHeight="1" x14ac:dyDescent="0.2">
      <c r="A684" s="9"/>
      <c r="B684" s="4"/>
      <c r="H684" s="1"/>
      <c r="I684" s="1"/>
      <c r="J684" s="1"/>
      <c r="K684" s="1"/>
      <c r="L684" s="1"/>
      <c r="N684" s="7"/>
      <c r="O684" s="1"/>
      <c r="P684" s="7"/>
    </row>
    <row r="685" spans="1:16" ht="15.75" customHeight="1" x14ac:dyDescent="0.2">
      <c r="A685" s="9"/>
      <c r="B685" s="4"/>
      <c r="H685" s="1"/>
      <c r="I685" s="1"/>
      <c r="J685" s="1"/>
      <c r="K685" s="1"/>
      <c r="L685" s="1"/>
      <c r="N685" s="7"/>
      <c r="O685" s="1"/>
      <c r="P685" s="7"/>
    </row>
    <row r="686" spans="1:16" ht="15.75" customHeight="1" x14ac:dyDescent="0.2">
      <c r="A686" s="9"/>
      <c r="B686" s="4"/>
      <c r="H686" s="1"/>
      <c r="I686" s="1"/>
      <c r="J686" s="1"/>
      <c r="K686" s="1"/>
      <c r="L686" s="1"/>
      <c r="N686" s="7"/>
      <c r="O686" s="1"/>
      <c r="P686" s="7"/>
    </row>
    <row r="687" spans="1:16" ht="15.75" customHeight="1" x14ac:dyDescent="0.2">
      <c r="A687" s="9"/>
      <c r="B687" s="4"/>
      <c r="H687" s="1"/>
      <c r="I687" s="1"/>
      <c r="J687" s="1"/>
      <c r="K687" s="1"/>
      <c r="L687" s="1"/>
      <c r="N687" s="7"/>
      <c r="O687" s="1"/>
      <c r="P687" s="7"/>
    </row>
    <row r="688" spans="1:16" ht="15.75" customHeight="1" x14ac:dyDescent="0.2">
      <c r="A688" s="9"/>
      <c r="B688" s="4"/>
      <c r="H688" s="1"/>
      <c r="I688" s="1"/>
      <c r="J688" s="1"/>
      <c r="K688" s="1"/>
      <c r="L688" s="1"/>
      <c r="N688" s="7"/>
      <c r="O688" s="1"/>
      <c r="P688" s="7"/>
    </row>
    <row r="689" spans="1:16" ht="15.75" customHeight="1" x14ac:dyDescent="0.2">
      <c r="A689" s="9"/>
      <c r="B689" s="4"/>
      <c r="H689" s="1"/>
      <c r="I689" s="1"/>
      <c r="J689" s="1"/>
      <c r="K689" s="1"/>
      <c r="L689" s="1"/>
      <c r="N689" s="7"/>
      <c r="O689" s="1"/>
      <c r="P689" s="7"/>
    </row>
    <row r="690" spans="1:16" ht="15.75" customHeight="1" x14ac:dyDescent="0.2">
      <c r="A690" s="9"/>
      <c r="B690" s="4"/>
      <c r="H690" s="1"/>
      <c r="I690" s="1"/>
      <c r="J690" s="1"/>
      <c r="K690" s="1"/>
      <c r="L690" s="1"/>
      <c r="N690" s="7"/>
      <c r="O690" s="1"/>
      <c r="P690" s="7"/>
    </row>
    <row r="691" spans="1:16" ht="15.75" customHeight="1" x14ac:dyDescent="0.2">
      <c r="A691" s="9"/>
      <c r="B691" s="4"/>
      <c r="H691" s="1"/>
      <c r="I691" s="1"/>
      <c r="J691" s="1"/>
      <c r="K691" s="1"/>
      <c r="L691" s="1"/>
      <c r="N691" s="7"/>
      <c r="O691" s="1"/>
      <c r="P691" s="7"/>
    </row>
    <row r="692" spans="1:16" ht="15.75" customHeight="1" x14ac:dyDescent="0.2">
      <c r="A692" s="9"/>
      <c r="B692" s="4"/>
      <c r="H692" s="1"/>
      <c r="I692" s="1"/>
      <c r="J692" s="1"/>
      <c r="K692" s="1"/>
      <c r="L692" s="1"/>
      <c r="N692" s="7"/>
      <c r="O692" s="1"/>
      <c r="P692" s="7"/>
    </row>
    <row r="693" spans="1:16" ht="15.75" customHeight="1" x14ac:dyDescent="0.2">
      <c r="A693" s="9"/>
      <c r="B693" s="4"/>
      <c r="H693" s="1"/>
      <c r="I693" s="1"/>
      <c r="J693" s="1"/>
      <c r="K693" s="1"/>
      <c r="L693" s="1"/>
      <c r="N693" s="7"/>
      <c r="O693" s="1"/>
      <c r="P693" s="7"/>
    </row>
    <row r="694" spans="1:16" ht="15.75" customHeight="1" x14ac:dyDescent="0.2">
      <c r="A694" s="9"/>
      <c r="B694" s="4"/>
      <c r="H694" s="1"/>
      <c r="I694" s="1"/>
      <c r="J694" s="1"/>
      <c r="K694" s="1"/>
      <c r="L694" s="1"/>
      <c r="N694" s="7"/>
      <c r="O694" s="1"/>
      <c r="P694" s="7"/>
    </row>
    <row r="695" spans="1:16" ht="15.75" customHeight="1" x14ac:dyDescent="0.2">
      <c r="A695" s="9"/>
      <c r="B695" s="4"/>
      <c r="H695" s="1"/>
      <c r="I695" s="1"/>
      <c r="J695" s="1"/>
      <c r="K695" s="1"/>
      <c r="L695" s="1"/>
      <c r="N695" s="7"/>
      <c r="O695" s="1"/>
      <c r="P695" s="7"/>
    </row>
    <row r="696" spans="1:16" ht="15.75" customHeight="1" x14ac:dyDescent="0.2">
      <c r="A696" s="9"/>
      <c r="B696" s="4"/>
      <c r="H696" s="1"/>
      <c r="I696" s="1"/>
      <c r="J696" s="1"/>
      <c r="K696" s="1"/>
      <c r="L696" s="1"/>
      <c r="N696" s="7"/>
      <c r="O696" s="1"/>
      <c r="P696" s="7"/>
    </row>
    <row r="697" spans="1:16" ht="15.75" customHeight="1" x14ac:dyDescent="0.2">
      <c r="A697" s="9"/>
      <c r="B697" s="4"/>
      <c r="H697" s="1"/>
      <c r="I697" s="1"/>
      <c r="J697" s="1"/>
      <c r="K697" s="1"/>
      <c r="L697" s="1"/>
      <c r="N697" s="7"/>
      <c r="O697" s="1"/>
      <c r="P697" s="7"/>
    </row>
    <row r="698" spans="1:16" ht="15.75" customHeight="1" x14ac:dyDescent="0.2">
      <c r="A698" s="9"/>
      <c r="B698" s="4"/>
      <c r="H698" s="1"/>
      <c r="I698" s="1"/>
      <c r="J698" s="1"/>
      <c r="K698" s="1"/>
      <c r="L698" s="1"/>
      <c r="N698" s="7"/>
      <c r="O698" s="1"/>
      <c r="P698" s="7"/>
    </row>
    <row r="699" spans="1:16" ht="15.75" customHeight="1" x14ac:dyDescent="0.2">
      <c r="A699" s="9"/>
      <c r="B699" s="4"/>
      <c r="H699" s="1"/>
      <c r="I699" s="1"/>
      <c r="J699" s="1"/>
      <c r="K699" s="1"/>
      <c r="L699" s="1"/>
      <c r="N699" s="7"/>
      <c r="O699" s="1"/>
      <c r="P699" s="7"/>
    </row>
    <row r="700" spans="1:16" ht="15.75" customHeight="1" x14ac:dyDescent="0.2">
      <c r="A700" s="9"/>
      <c r="B700" s="4"/>
      <c r="H700" s="1"/>
      <c r="I700" s="1"/>
      <c r="J700" s="1"/>
      <c r="K700" s="1"/>
      <c r="L700" s="1"/>
      <c r="N700" s="7"/>
      <c r="O700" s="1"/>
      <c r="P700" s="7"/>
    </row>
    <row r="701" spans="1:16" ht="15.75" customHeight="1" x14ac:dyDescent="0.2">
      <c r="A701" s="9"/>
      <c r="B701" s="4"/>
      <c r="H701" s="1"/>
      <c r="I701" s="1"/>
      <c r="J701" s="1"/>
      <c r="K701" s="1"/>
      <c r="L701" s="1"/>
      <c r="N701" s="7"/>
      <c r="O701" s="1"/>
      <c r="P701" s="7"/>
    </row>
    <row r="702" spans="1:16" ht="15.75" customHeight="1" x14ac:dyDescent="0.2">
      <c r="A702" s="9"/>
      <c r="B702" s="4"/>
      <c r="H702" s="1"/>
      <c r="I702" s="1"/>
      <c r="J702" s="1"/>
      <c r="K702" s="1"/>
      <c r="L702" s="1"/>
      <c r="N702" s="7"/>
      <c r="O702" s="1"/>
      <c r="P702" s="7"/>
    </row>
    <row r="703" spans="1:16" ht="15.75" customHeight="1" x14ac:dyDescent="0.2">
      <c r="A703" s="9"/>
      <c r="B703" s="4"/>
      <c r="H703" s="1"/>
      <c r="I703" s="1"/>
      <c r="J703" s="1"/>
      <c r="K703" s="1"/>
      <c r="L703" s="1"/>
      <c r="N703" s="7"/>
      <c r="O703" s="1"/>
      <c r="P703" s="7"/>
    </row>
    <row r="704" spans="1:16" ht="15.75" customHeight="1" x14ac:dyDescent="0.2">
      <c r="A704" s="9"/>
      <c r="B704" s="4"/>
      <c r="H704" s="1"/>
      <c r="I704" s="1"/>
      <c r="J704" s="1"/>
      <c r="K704" s="1"/>
      <c r="L704" s="1"/>
      <c r="N704" s="7"/>
      <c r="O704" s="1"/>
      <c r="P704" s="7"/>
    </row>
    <row r="705" spans="1:16" ht="15.75" customHeight="1" x14ac:dyDescent="0.2">
      <c r="A705" s="9"/>
      <c r="B705" s="4"/>
      <c r="H705" s="1"/>
      <c r="I705" s="1"/>
      <c r="J705" s="1"/>
      <c r="K705" s="1"/>
      <c r="L705" s="1"/>
      <c r="N705" s="7"/>
      <c r="O705" s="1"/>
      <c r="P705" s="7"/>
    </row>
    <row r="706" spans="1:16" ht="15.75" customHeight="1" x14ac:dyDescent="0.2">
      <c r="A706" s="9"/>
      <c r="B706" s="4"/>
      <c r="H706" s="1"/>
      <c r="I706" s="1"/>
      <c r="J706" s="1"/>
      <c r="K706" s="1"/>
      <c r="L706" s="1"/>
      <c r="N706" s="7"/>
      <c r="O706" s="1"/>
      <c r="P706" s="7"/>
    </row>
    <row r="707" spans="1:16" ht="15.75" customHeight="1" x14ac:dyDescent="0.2">
      <c r="A707" s="9"/>
      <c r="B707" s="4"/>
      <c r="H707" s="1"/>
      <c r="I707" s="1"/>
      <c r="J707" s="1"/>
      <c r="K707" s="1"/>
      <c r="L707" s="1"/>
      <c r="N707" s="7"/>
      <c r="O707" s="1"/>
      <c r="P707" s="7"/>
    </row>
    <row r="708" spans="1:16" ht="15.75" customHeight="1" x14ac:dyDescent="0.2">
      <c r="A708" s="9"/>
      <c r="B708" s="4"/>
      <c r="H708" s="1"/>
      <c r="I708" s="1"/>
      <c r="J708" s="1"/>
      <c r="K708" s="1"/>
      <c r="L708" s="1"/>
      <c r="N708" s="7"/>
      <c r="O708" s="1"/>
      <c r="P708" s="7"/>
    </row>
    <row r="709" spans="1:16" ht="15.75" customHeight="1" x14ac:dyDescent="0.2">
      <c r="A709" s="9"/>
      <c r="B709" s="4"/>
      <c r="H709" s="1"/>
      <c r="I709" s="1"/>
      <c r="J709" s="1"/>
      <c r="K709" s="1"/>
      <c r="L709" s="1"/>
      <c r="N709" s="7"/>
      <c r="O709" s="1"/>
      <c r="P709" s="7"/>
    </row>
    <row r="710" spans="1:16" ht="15.75" customHeight="1" x14ac:dyDescent="0.2">
      <c r="A710" s="9"/>
      <c r="B710" s="4"/>
      <c r="H710" s="1"/>
      <c r="I710" s="1"/>
      <c r="J710" s="1"/>
      <c r="K710" s="1"/>
      <c r="L710" s="1"/>
      <c r="N710" s="7"/>
      <c r="O710" s="1"/>
      <c r="P710" s="7"/>
    </row>
    <row r="711" spans="1:16" ht="15.75" customHeight="1" x14ac:dyDescent="0.2">
      <c r="A711" s="9"/>
      <c r="B711" s="4"/>
      <c r="H711" s="1"/>
      <c r="I711" s="1"/>
      <c r="J711" s="1"/>
      <c r="K711" s="1"/>
      <c r="L711" s="1"/>
      <c r="N711" s="7"/>
      <c r="O711" s="1"/>
      <c r="P711" s="7"/>
    </row>
    <row r="712" spans="1:16" ht="15.75" customHeight="1" x14ac:dyDescent="0.2">
      <c r="A712" s="9"/>
      <c r="B712" s="4"/>
      <c r="H712" s="1"/>
      <c r="I712" s="1"/>
      <c r="J712" s="1"/>
      <c r="K712" s="1"/>
      <c r="L712" s="1"/>
      <c r="N712" s="7"/>
      <c r="O712" s="1"/>
      <c r="P712" s="7"/>
    </row>
    <row r="713" spans="1:16" ht="15.75" customHeight="1" x14ac:dyDescent="0.2">
      <c r="A713" s="9"/>
      <c r="B713" s="4"/>
      <c r="H713" s="1"/>
      <c r="I713" s="1"/>
      <c r="J713" s="1"/>
      <c r="K713" s="1"/>
      <c r="L713" s="1"/>
      <c r="N713" s="7"/>
      <c r="O713" s="1"/>
      <c r="P713" s="7"/>
    </row>
    <row r="714" spans="1:16" ht="15.75" customHeight="1" x14ac:dyDescent="0.2">
      <c r="A714" s="9"/>
      <c r="B714" s="4"/>
      <c r="H714" s="1"/>
      <c r="I714" s="1"/>
      <c r="J714" s="1"/>
      <c r="K714" s="1"/>
      <c r="L714" s="1"/>
      <c r="N714" s="7"/>
      <c r="O714" s="1"/>
      <c r="P714" s="7"/>
    </row>
    <row r="715" spans="1:16" ht="15.75" customHeight="1" x14ac:dyDescent="0.2">
      <c r="A715" s="9"/>
      <c r="B715" s="4"/>
      <c r="H715" s="1"/>
      <c r="I715" s="1"/>
      <c r="J715" s="1"/>
      <c r="K715" s="1"/>
      <c r="L715" s="1"/>
      <c r="N715" s="7"/>
      <c r="O715" s="1"/>
      <c r="P715" s="7"/>
    </row>
    <row r="716" spans="1:16" ht="15.75" customHeight="1" x14ac:dyDescent="0.2">
      <c r="A716" s="9"/>
      <c r="B716" s="4"/>
      <c r="H716" s="1"/>
      <c r="I716" s="1"/>
      <c r="J716" s="1"/>
      <c r="K716" s="1"/>
      <c r="L716" s="1"/>
      <c r="N716" s="7"/>
      <c r="O716" s="1"/>
      <c r="P716" s="7"/>
    </row>
    <row r="717" spans="1:16" ht="15.75" customHeight="1" x14ac:dyDescent="0.2">
      <c r="A717" s="9"/>
      <c r="B717" s="4"/>
      <c r="H717" s="1"/>
      <c r="I717" s="1"/>
      <c r="J717" s="1"/>
      <c r="K717" s="1"/>
      <c r="L717" s="1"/>
      <c r="N717" s="7"/>
      <c r="O717" s="1"/>
      <c r="P717" s="7"/>
    </row>
    <row r="718" spans="1:16" ht="15.75" customHeight="1" x14ac:dyDescent="0.2">
      <c r="A718" s="9"/>
      <c r="B718" s="4"/>
      <c r="H718" s="1"/>
      <c r="I718" s="1"/>
      <c r="J718" s="1"/>
      <c r="K718" s="1"/>
      <c r="L718" s="1"/>
      <c r="N718" s="7"/>
      <c r="O718" s="1"/>
      <c r="P718" s="7"/>
    </row>
    <row r="719" spans="1:16" ht="15.75" customHeight="1" x14ac:dyDescent="0.2">
      <c r="A719" s="9"/>
      <c r="B719" s="4"/>
      <c r="H719" s="1"/>
      <c r="I719" s="1"/>
      <c r="J719" s="1"/>
      <c r="K719" s="1"/>
      <c r="L719" s="1"/>
      <c r="N719" s="7"/>
      <c r="O719" s="1"/>
      <c r="P719" s="7"/>
    </row>
    <row r="720" spans="1:16" ht="15.75" customHeight="1" x14ac:dyDescent="0.2">
      <c r="A720" s="9"/>
      <c r="B720" s="4"/>
      <c r="H720" s="1"/>
      <c r="I720" s="1"/>
      <c r="J720" s="1"/>
      <c r="K720" s="1"/>
      <c r="L720" s="1"/>
      <c r="N720" s="7"/>
      <c r="O720" s="1"/>
      <c r="P720" s="7"/>
    </row>
    <row r="721" spans="1:16" ht="15.75" customHeight="1" x14ac:dyDescent="0.2">
      <c r="A721" s="9"/>
      <c r="B721" s="4"/>
      <c r="H721" s="1"/>
      <c r="I721" s="1"/>
      <c r="J721" s="1"/>
      <c r="K721" s="1"/>
      <c r="L721" s="1"/>
      <c r="N721" s="7"/>
      <c r="O721" s="1"/>
      <c r="P721" s="7"/>
    </row>
    <row r="722" spans="1:16" ht="15.75" customHeight="1" x14ac:dyDescent="0.2">
      <c r="A722" s="9"/>
      <c r="B722" s="4"/>
      <c r="H722" s="1"/>
      <c r="I722" s="1"/>
      <c r="J722" s="1"/>
      <c r="K722" s="1"/>
      <c r="L722" s="1"/>
      <c r="N722" s="7"/>
      <c r="O722" s="1"/>
      <c r="P722" s="7"/>
    </row>
    <row r="723" spans="1:16" ht="15.75" customHeight="1" x14ac:dyDescent="0.2">
      <c r="A723" s="9"/>
      <c r="B723" s="4"/>
      <c r="H723" s="1"/>
      <c r="I723" s="1"/>
      <c r="J723" s="1"/>
      <c r="K723" s="1"/>
      <c r="L723" s="1"/>
      <c r="N723" s="7"/>
      <c r="O723" s="1"/>
      <c r="P723" s="7"/>
    </row>
    <row r="724" spans="1:16" ht="15.75" customHeight="1" x14ac:dyDescent="0.2">
      <c r="A724" s="9"/>
      <c r="B724" s="4"/>
      <c r="H724" s="1"/>
      <c r="I724" s="1"/>
      <c r="J724" s="1"/>
      <c r="K724" s="1"/>
      <c r="L724" s="1"/>
      <c r="N724" s="7"/>
      <c r="O724" s="1"/>
      <c r="P724" s="7"/>
    </row>
    <row r="725" spans="1:16" ht="15.75" customHeight="1" x14ac:dyDescent="0.2">
      <c r="A725" s="9"/>
      <c r="B725" s="4"/>
      <c r="H725" s="1"/>
      <c r="I725" s="1"/>
      <c r="J725" s="1"/>
      <c r="K725" s="1"/>
      <c r="L725" s="1"/>
      <c r="N725" s="7"/>
      <c r="O725" s="1"/>
      <c r="P725" s="7"/>
    </row>
    <row r="726" spans="1:16" ht="15.75" customHeight="1" x14ac:dyDescent="0.2">
      <c r="A726" s="9"/>
      <c r="B726" s="4"/>
      <c r="H726" s="1"/>
      <c r="I726" s="1"/>
      <c r="J726" s="1"/>
      <c r="K726" s="1"/>
      <c r="L726" s="1"/>
      <c r="N726" s="7"/>
      <c r="O726" s="1"/>
      <c r="P726" s="7"/>
    </row>
    <row r="727" spans="1:16" ht="15.75" customHeight="1" x14ac:dyDescent="0.2">
      <c r="A727" s="9"/>
      <c r="B727" s="4"/>
      <c r="H727" s="1"/>
      <c r="I727" s="1"/>
      <c r="J727" s="1"/>
      <c r="K727" s="1"/>
      <c r="L727" s="1"/>
      <c r="N727" s="7"/>
      <c r="O727" s="1"/>
      <c r="P727" s="7"/>
    </row>
    <row r="728" spans="1:16" ht="15.75" customHeight="1" x14ac:dyDescent="0.2">
      <c r="A728" s="9"/>
      <c r="B728" s="4"/>
      <c r="H728" s="1"/>
      <c r="I728" s="1"/>
      <c r="J728" s="1"/>
      <c r="K728" s="1"/>
      <c r="L728" s="1"/>
      <c r="N728" s="7"/>
      <c r="O728" s="1"/>
      <c r="P728" s="7"/>
    </row>
    <row r="729" spans="1:16" ht="15.75" customHeight="1" x14ac:dyDescent="0.2">
      <c r="A729" s="9"/>
      <c r="B729" s="4"/>
      <c r="H729" s="1"/>
      <c r="I729" s="1"/>
      <c r="J729" s="1"/>
      <c r="K729" s="1"/>
      <c r="L729" s="1"/>
      <c r="N729" s="7"/>
      <c r="O729" s="1"/>
      <c r="P729" s="7"/>
    </row>
    <row r="730" spans="1:16" ht="15.75" customHeight="1" x14ac:dyDescent="0.2">
      <c r="A730" s="9"/>
      <c r="B730" s="4"/>
      <c r="H730" s="1"/>
      <c r="I730" s="1"/>
      <c r="J730" s="1"/>
      <c r="K730" s="1"/>
      <c r="L730" s="1"/>
      <c r="N730" s="7"/>
      <c r="O730" s="1"/>
      <c r="P730" s="7"/>
    </row>
    <row r="731" spans="1:16" ht="15.75" customHeight="1" x14ac:dyDescent="0.2">
      <c r="A731" s="9"/>
      <c r="B731" s="4"/>
      <c r="H731" s="1"/>
      <c r="I731" s="1"/>
      <c r="J731" s="1"/>
      <c r="K731" s="1"/>
      <c r="L731" s="1"/>
      <c r="N731" s="7"/>
      <c r="O731" s="1"/>
      <c r="P731" s="7"/>
    </row>
    <row r="732" spans="1:16" ht="15.75" customHeight="1" x14ac:dyDescent="0.2">
      <c r="A732" s="9"/>
      <c r="B732" s="4"/>
      <c r="H732" s="1"/>
      <c r="I732" s="1"/>
      <c r="J732" s="1"/>
      <c r="K732" s="1"/>
      <c r="L732" s="1"/>
      <c r="N732" s="7"/>
      <c r="O732" s="1"/>
      <c r="P732" s="7"/>
    </row>
    <row r="733" spans="1:16" ht="15.75" customHeight="1" x14ac:dyDescent="0.2">
      <c r="A733" s="9"/>
      <c r="B733" s="4"/>
      <c r="H733" s="1"/>
      <c r="I733" s="1"/>
      <c r="J733" s="1"/>
      <c r="K733" s="1"/>
      <c r="L733" s="1"/>
      <c r="N733" s="7"/>
      <c r="O733" s="1"/>
      <c r="P733" s="7"/>
    </row>
    <row r="734" spans="1:16" ht="15.75" customHeight="1" x14ac:dyDescent="0.2">
      <c r="A734" s="9"/>
      <c r="B734" s="4"/>
      <c r="H734" s="1"/>
      <c r="I734" s="1"/>
      <c r="J734" s="1"/>
      <c r="K734" s="1"/>
      <c r="L734" s="1"/>
      <c r="N734" s="7"/>
      <c r="O734" s="1"/>
      <c r="P734" s="7"/>
    </row>
    <row r="735" spans="1:16" ht="15.75" customHeight="1" x14ac:dyDescent="0.2">
      <c r="A735" s="9"/>
      <c r="B735" s="4"/>
      <c r="H735" s="1"/>
      <c r="I735" s="1"/>
      <c r="J735" s="1"/>
      <c r="K735" s="1"/>
      <c r="L735" s="1"/>
      <c r="N735" s="7"/>
      <c r="O735" s="1"/>
      <c r="P735" s="7"/>
    </row>
    <row r="736" spans="1:16" ht="15.75" customHeight="1" x14ac:dyDescent="0.2">
      <c r="A736" s="9"/>
      <c r="B736" s="4"/>
      <c r="H736" s="1"/>
      <c r="I736" s="1"/>
      <c r="J736" s="1"/>
      <c r="K736" s="1"/>
      <c r="L736" s="1"/>
      <c r="N736" s="7"/>
      <c r="O736" s="1"/>
      <c r="P736" s="7"/>
    </row>
    <row r="737" spans="1:16" ht="15.75" customHeight="1" x14ac:dyDescent="0.2">
      <c r="A737" s="9"/>
      <c r="B737" s="4"/>
      <c r="H737" s="1"/>
      <c r="I737" s="1"/>
      <c r="J737" s="1"/>
      <c r="K737" s="1"/>
      <c r="L737" s="1"/>
      <c r="N737" s="7"/>
      <c r="O737" s="1"/>
      <c r="P737" s="7"/>
    </row>
    <row r="738" spans="1:16" ht="15.75" customHeight="1" x14ac:dyDescent="0.2">
      <c r="A738" s="9"/>
      <c r="B738" s="4"/>
      <c r="H738" s="1"/>
      <c r="I738" s="1"/>
      <c r="J738" s="1"/>
      <c r="K738" s="1"/>
      <c r="L738" s="1"/>
      <c r="N738" s="7"/>
      <c r="O738" s="1"/>
      <c r="P738" s="7"/>
    </row>
    <row r="739" spans="1:16" ht="15.75" customHeight="1" x14ac:dyDescent="0.2">
      <c r="A739" s="9"/>
      <c r="B739" s="4"/>
      <c r="H739" s="1"/>
      <c r="I739" s="1"/>
      <c r="J739" s="1"/>
      <c r="K739" s="1"/>
      <c r="L739" s="1"/>
      <c r="N739" s="7"/>
      <c r="O739" s="1"/>
      <c r="P739" s="7"/>
    </row>
    <row r="740" spans="1:16" ht="15.75" customHeight="1" x14ac:dyDescent="0.2">
      <c r="A740" s="9"/>
      <c r="B740" s="4"/>
      <c r="H740" s="1"/>
      <c r="I740" s="1"/>
      <c r="J740" s="1"/>
      <c r="K740" s="1"/>
      <c r="L740" s="1"/>
      <c r="N740" s="7"/>
      <c r="O740" s="1"/>
      <c r="P740" s="7"/>
    </row>
    <row r="741" spans="1:16" ht="15.75" customHeight="1" x14ac:dyDescent="0.2">
      <c r="A741" s="9"/>
      <c r="B741" s="4"/>
      <c r="H741" s="1"/>
      <c r="I741" s="1"/>
      <c r="J741" s="1"/>
      <c r="K741" s="1"/>
      <c r="L741" s="1"/>
      <c r="N741" s="7"/>
      <c r="O741" s="1"/>
      <c r="P741" s="7"/>
    </row>
    <row r="742" spans="1:16" ht="15.75" customHeight="1" x14ac:dyDescent="0.2">
      <c r="A742" s="9"/>
      <c r="B742" s="4"/>
      <c r="H742" s="1"/>
      <c r="I742" s="1"/>
      <c r="J742" s="1"/>
      <c r="K742" s="1"/>
      <c r="L742" s="1"/>
      <c r="N742" s="7"/>
      <c r="O742" s="1"/>
      <c r="P742" s="7"/>
    </row>
    <row r="743" spans="1:16" ht="15.75" customHeight="1" x14ac:dyDescent="0.2">
      <c r="A743" s="9"/>
      <c r="B743" s="4"/>
      <c r="H743" s="1"/>
      <c r="I743" s="1"/>
      <c r="J743" s="1"/>
      <c r="K743" s="1"/>
      <c r="L743" s="1"/>
      <c r="N743" s="7"/>
      <c r="O743" s="1"/>
      <c r="P743" s="7"/>
    </row>
    <row r="744" spans="1:16" ht="15.75" customHeight="1" x14ac:dyDescent="0.2">
      <c r="A744" s="9"/>
      <c r="B744" s="4"/>
      <c r="H744" s="1"/>
      <c r="I744" s="1"/>
      <c r="J744" s="1"/>
      <c r="K744" s="1"/>
      <c r="L744" s="1"/>
      <c r="N744" s="7"/>
      <c r="O744" s="1"/>
      <c r="P744" s="7"/>
    </row>
    <row r="745" spans="1:16" ht="15.75" customHeight="1" x14ac:dyDescent="0.2">
      <c r="A745" s="9"/>
      <c r="B745" s="4"/>
      <c r="H745" s="1"/>
      <c r="I745" s="1"/>
      <c r="J745" s="1"/>
      <c r="K745" s="1"/>
      <c r="L745" s="1"/>
      <c r="N745" s="7"/>
      <c r="O745" s="1"/>
      <c r="P745" s="7"/>
    </row>
    <row r="746" spans="1:16" ht="15.75" customHeight="1" x14ac:dyDescent="0.2">
      <c r="A746" s="9"/>
      <c r="B746" s="4"/>
      <c r="H746" s="1"/>
      <c r="I746" s="1"/>
      <c r="J746" s="1"/>
      <c r="K746" s="1"/>
      <c r="L746" s="1"/>
      <c r="N746" s="7"/>
      <c r="O746" s="1"/>
      <c r="P746" s="7"/>
    </row>
    <row r="747" spans="1:16" ht="15.75" customHeight="1" x14ac:dyDescent="0.2">
      <c r="A747" s="9"/>
      <c r="B747" s="4"/>
      <c r="H747" s="1"/>
      <c r="I747" s="1"/>
      <c r="J747" s="1"/>
      <c r="K747" s="1"/>
      <c r="L747" s="1"/>
      <c r="N747" s="7"/>
      <c r="O747" s="1"/>
      <c r="P747" s="7"/>
    </row>
    <row r="748" spans="1:16" ht="15.75" customHeight="1" x14ac:dyDescent="0.2">
      <c r="A748" s="9"/>
      <c r="B748" s="4"/>
      <c r="H748" s="1"/>
      <c r="I748" s="1"/>
      <c r="J748" s="1"/>
      <c r="K748" s="1"/>
      <c r="L748" s="1"/>
      <c r="N748" s="7"/>
      <c r="O748" s="1"/>
      <c r="P748" s="7"/>
    </row>
    <row r="749" spans="1:16" ht="15.75" customHeight="1" x14ac:dyDescent="0.2">
      <c r="A749" s="9"/>
      <c r="B749" s="4"/>
      <c r="H749" s="1"/>
      <c r="I749" s="1"/>
      <c r="J749" s="1"/>
      <c r="K749" s="1"/>
      <c r="L749" s="1"/>
      <c r="N749" s="7"/>
      <c r="O749" s="1"/>
      <c r="P749" s="7"/>
    </row>
    <row r="750" spans="1:16" ht="15.75" customHeight="1" x14ac:dyDescent="0.2">
      <c r="A750" s="9"/>
      <c r="B750" s="4"/>
      <c r="H750" s="1"/>
      <c r="I750" s="1"/>
      <c r="J750" s="1"/>
      <c r="K750" s="1"/>
      <c r="L750" s="1"/>
      <c r="N750" s="7"/>
      <c r="O750" s="1"/>
      <c r="P750" s="7"/>
    </row>
    <row r="751" spans="1:16" ht="15.75" customHeight="1" x14ac:dyDescent="0.2">
      <c r="A751" s="9"/>
      <c r="B751" s="4"/>
      <c r="H751" s="1"/>
      <c r="I751" s="1"/>
      <c r="J751" s="1"/>
      <c r="K751" s="1"/>
      <c r="L751" s="1"/>
      <c r="N751" s="7"/>
      <c r="O751" s="1"/>
      <c r="P751" s="7"/>
    </row>
    <row r="752" spans="1:16" ht="15.75" customHeight="1" x14ac:dyDescent="0.2">
      <c r="A752" s="9"/>
      <c r="B752" s="4"/>
      <c r="H752" s="1"/>
      <c r="I752" s="1"/>
      <c r="J752" s="1"/>
      <c r="K752" s="1"/>
      <c r="L752" s="1"/>
      <c r="N752" s="7"/>
      <c r="O752" s="1"/>
      <c r="P752" s="7"/>
    </row>
    <row r="753" spans="1:16" ht="15.75" customHeight="1" x14ac:dyDescent="0.2">
      <c r="A753" s="9"/>
      <c r="B753" s="4"/>
      <c r="H753" s="1"/>
      <c r="I753" s="1"/>
      <c r="J753" s="1"/>
      <c r="K753" s="1"/>
      <c r="L753" s="1"/>
      <c r="N753" s="7"/>
      <c r="O753" s="1"/>
      <c r="P753" s="7"/>
    </row>
    <row r="754" spans="1:16" ht="15.75" customHeight="1" x14ac:dyDescent="0.2">
      <c r="A754" s="9"/>
      <c r="B754" s="4"/>
      <c r="H754" s="1"/>
      <c r="I754" s="1"/>
      <c r="J754" s="1"/>
      <c r="K754" s="1"/>
      <c r="L754" s="1"/>
      <c r="N754" s="7"/>
      <c r="O754" s="1"/>
      <c r="P754" s="7"/>
    </row>
    <row r="755" spans="1:16" ht="15.75" customHeight="1" x14ac:dyDescent="0.2">
      <c r="A755" s="9"/>
      <c r="B755" s="4"/>
      <c r="H755" s="1"/>
      <c r="I755" s="1"/>
      <c r="J755" s="1"/>
      <c r="K755" s="1"/>
      <c r="L755" s="1"/>
      <c r="N755" s="7"/>
      <c r="O755" s="1"/>
      <c r="P755" s="7"/>
    </row>
    <row r="756" spans="1:16" ht="15.75" customHeight="1" x14ac:dyDescent="0.2">
      <c r="A756" s="9"/>
      <c r="B756" s="4"/>
      <c r="H756" s="1"/>
      <c r="I756" s="1"/>
      <c r="J756" s="1"/>
      <c r="K756" s="1"/>
      <c r="L756" s="1"/>
      <c r="N756" s="7"/>
      <c r="O756" s="1"/>
      <c r="P756" s="7"/>
    </row>
    <row r="757" spans="1:16" ht="15.75" customHeight="1" x14ac:dyDescent="0.2">
      <c r="A757" s="9"/>
      <c r="B757" s="4"/>
      <c r="H757" s="1"/>
      <c r="I757" s="1"/>
      <c r="J757" s="1"/>
      <c r="K757" s="1"/>
      <c r="L757" s="1"/>
      <c r="N757" s="7"/>
      <c r="O757" s="1"/>
      <c r="P757" s="7"/>
    </row>
    <row r="758" spans="1:16" ht="15.75" customHeight="1" x14ac:dyDescent="0.2">
      <c r="A758" s="9"/>
      <c r="B758" s="4"/>
      <c r="H758" s="1"/>
      <c r="I758" s="1"/>
      <c r="J758" s="1"/>
      <c r="K758" s="1"/>
      <c r="L758" s="1"/>
      <c r="N758" s="7"/>
      <c r="O758" s="1"/>
      <c r="P758" s="7"/>
    </row>
    <row r="759" spans="1:16" ht="15.75" customHeight="1" x14ac:dyDescent="0.2">
      <c r="A759" s="9"/>
      <c r="B759" s="4"/>
      <c r="H759" s="1"/>
      <c r="I759" s="1"/>
      <c r="J759" s="1"/>
      <c r="K759" s="1"/>
      <c r="L759" s="1"/>
      <c r="N759" s="7"/>
      <c r="O759" s="1"/>
      <c r="P759" s="7"/>
    </row>
    <row r="760" spans="1:16" ht="15.75" customHeight="1" x14ac:dyDescent="0.2">
      <c r="A760" s="9"/>
      <c r="B760" s="4"/>
      <c r="H760" s="1"/>
      <c r="I760" s="1"/>
      <c r="J760" s="1"/>
      <c r="K760" s="1"/>
      <c r="L760" s="1"/>
      <c r="N760" s="7"/>
      <c r="O760" s="1"/>
      <c r="P760" s="7"/>
    </row>
    <row r="761" spans="1:16" ht="15.75" customHeight="1" x14ac:dyDescent="0.2">
      <c r="A761" s="9"/>
      <c r="B761" s="4"/>
      <c r="H761" s="1"/>
      <c r="I761" s="1"/>
      <c r="J761" s="1"/>
      <c r="K761" s="1"/>
      <c r="L761" s="1"/>
      <c r="N761" s="7"/>
      <c r="O761" s="1"/>
      <c r="P761" s="7"/>
    </row>
    <row r="762" spans="1:16" ht="15.75" customHeight="1" x14ac:dyDescent="0.2">
      <c r="A762" s="9"/>
      <c r="B762" s="4"/>
      <c r="H762" s="1"/>
      <c r="I762" s="1"/>
      <c r="J762" s="1"/>
      <c r="K762" s="1"/>
      <c r="L762" s="1"/>
      <c r="N762" s="7"/>
      <c r="O762" s="1"/>
      <c r="P762" s="7"/>
    </row>
    <row r="763" spans="1:16" ht="15.75" customHeight="1" x14ac:dyDescent="0.2">
      <c r="A763" s="9"/>
      <c r="B763" s="4"/>
      <c r="H763" s="1"/>
      <c r="I763" s="1"/>
      <c r="J763" s="1"/>
      <c r="K763" s="1"/>
      <c r="L763" s="1"/>
      <c r="N763" s="7"/>
      <c r="O763" s="1"/>
      <c r="P763" s="7"/>
    </row>
    <row r="764" spans="1:16" ht="15.75" customHeight="1" x14ac:dyDescent="0.2">
      <c r="A764" s="9"/>
      <c r="B764" s="4"/>
      <c r="H764" s="1"/>
      <c r="I764" s="1"/>
      <c r="J764" s="1"/>
      <c r="K764" s="1"/>
      <c r="L764" s="1"/>
      <c r="N764" s="7"/>
      <c r="O764" s="1"/>
      <c r="P764" s="7"/>
    </row>
    <row r="765" spans="1:16" ht="15.75" customHeight="1" x14ac:dyDescent="0.2">
      <c r="A765" s="9"/>
      <c r="B765" s="4"/>
      <c r="H765" s="1"/>
      <c r="I765" s="1"/>
      <c r="J765" s="1"/>
      <c r="K765" s="1"/>
      <c r="L765" s="1"/>
      <c r="N765" s="7"/>
      <c r="O765" s="1"/>
      <c r="P765" s="7"/>
    </row>
    <row r="766" spans="1:16" ht="15.75" customHeight="1" x14ac:dyDescent="0.2">
      <c r="A766" s="9"/>
      <c r="B766" s="4"/>
      <c r="H766" s="1"/>
      <c r="I766" s="1"/>
      <c r="J766" s="1"/>
      <c r="K766" s="1"/>
      <c r="L766" s="1"/>
      <c r="N766" s="7"/>
      <c r="O766" s="1"/>
      <c r="P766" s="7"/>
    </row>
    <row r="767" spans="1:16" ht="15.75" customHeight="1" x14ac:dyDescent="0.2">
      <c r="A767" s="9"/>
      <c r="B767" s="4"/>
      <c r="H767" s="1"/>
      <c r="I767" s="1"/>
      <c r="J767" s="1"/>
      <c r="K767" s="1"/>
      <c r="L767" s="1"/>
      <c r="N767" s="7"/>
      <c r="O767" s="1"/>
      <c r="P767" s="7"/>
    </row>
    <row r="768" spans="1:16" ht="15.75" customHeight="1" x14ac:dyDescent="0.2">
      <c r="A768" s="9"/>
      <c r="B768" s="4"/>
      <c r="H768" s="1"/>
      <c r="I768" s="1"/>
      <c r="J768" s="1"/>
      <c r="K768" s="1"/>
      <c r="L768" s="1"/>
      <c r="N768" s="7"/>
      <c r="O768" s="1"/>
      <c r="P768" s="7"/>
    </row>
    <row r="769" spans="1:16" ht="15.75" customHeight="1" x14ac:dyDescent="0.2">
      <c r="A769" s="9"/>
      <c r="B769" s="4"/>
      <c r="H769" s="1"/>
      <c r="I769" s="1"/>
      <c r="J769" s="1"/>
      <c r="K769" s="1"/>
      <c r="L769" s="1"/>
      <c r="N769" s="7"/>
      <c r="O769" s="1"/>
      <c r="P769" s="7"/>
    </row>
    <row r="770" spans="1:16" ht="15.75" customHeight="1" x14ac:dyDescent="0.2">
      <c r="A770" s="9"/>
      <c r="B770" s="4"/>
      <c r="H770" s="1"/>
      <c r="I770" s="1"/>
      <c r="J770" s="1"/>
      <c r="K770" s="1"/>
      <c r="L770" s="1"/>
      <c r="N770" s="7"/>
      <c r="O770" s="1"/>
      <c r="P770" s="7"/>
    </row>
    <row r="771" spans="1:16" ht="15.75" customHeight="1" x14ac:dyDescent="0.2">
      <c r="A771" s="9"/>
      <c r="B771" s="4"/>
      <c r="H771" s="1"/>
      <c r="I771" s="1"/>
      <c r="J771" s="1"/>
      <c r="K771" s="1"/>
      <c r="L771" s="1"/>
      <c r="N771" s="7"/>
      <c r="O771" s="1"/>
      <c r="P771" s="7"/>
    </row>
    <row r="772" spans="1:16" ht="15.75" customHeight="1" x14ac:dyDescent="0.2">
      <c r="A772" s="9"/>
      <c r="B772" s="4"/>
      <c r="H772" s="1"/>
      <c r="I772" s="1"/>
      <c r="J772" s="1"/>
      <c r="K772" s="1"/>
      <c r="L772" s="1"/>
      <c r="N772" s="7"/>
      <c r="O772" s="1"/>
      <c r="P772" s="7"/>
    </row>
    <row r="773" spans="1:16" ht="15.75" customHeight="1" x14ac:dyDescent="0.2">
      <c r="A773" s="9"/>
      <c r="B773" s="4"/>
      <c r="H773" s="1"/>
      <c r="I773" s="1"/>
      <c r="J773" s="1"/>
      <c r="K773" s="1"/>
      <c r="L773" s="1"/>
      <c r="N773" s="7"/>
      <c r="O773" s="1"/>
      <c r="P773" s="7"/>
    </row>
    <row r="774" spans="1:16" ht="15.75" customHeight="1" x14ac:dyDescent="0.2">
      <c r="A774" s="9"/>
      <c r="B774" s="4"/>
      <c r="H774" s="1"/>
      <c r="I774" s="1"/>
      <c r="J774" s="1"/>
      <c r="K774" s="1"/>
      <c r="L774" s="1"/>
      <c r="N774" s="7"/>
      <c r="O774" s="1"/>
      <c r="P774" s="7"/>
    </row>
    <row r="775" spans="1:16" ht="15.75" customHeight="1" x14ac:dyDescent="0.2">
      <c r="A775" s="9"/>
      <c r="B775" s="4"/>
      <c r="H775" s="1"/>
      <c r="I775" s="1"/>
      <c r="J775" s="1"/>
      <c r="K775" s="1"/>
      <c r="L775" s="1"/>
      <c r="N775" s="7"/>
      <c r="O775" s="1"/>
      <c r="P775" s="7"/>
    </row>
    <row r="776" spans="1:16" ht="15.75" customHeight="1" x14ac:dyDescent="0.2">
      <c r="A776" s="9"/>
      <c r="B776" s="4"/>
      <c r="H776" s="1"/>
      <c r="I776" s="1"/>
      <c r="J776" s="1"/>
      <c r="K776" s="1"/>
      <c r="L776" s="1"/>
      <c r="N776" s="7"/>
      <c r="O776" s="1"/>
      <c r="P776" s="7"/>
    </row>
    <row r="777" spans="1:16" ht="15.75" customHeight="1" x14ac:dyDescent="0.2">
      <c r="A777" s="9"/>
      <c r="B777" s="4"/>
      <c r="H777" s="1"/>
      <c r="I777" s="1"/>
      <c r="J777" s="1"/>
      <c r="K777" s="1"/>
      <c r="L777" s="1"/>
      <c r="N777" s="7"/>
      <c r="O777" s="1"/>
      <c r="P777" s="7"/>
    </row>
    <row r="778" spans="1:16" ht="15.75" customHeight="1" x14ac:dyDescent="0.2">
      <c r="A778" s="9"/>
      <c r="B778" s="4"/>
      <c r="H778" s="1"/>
      <c r="I778" s="1"/>
      <c r="J778" s="1"/>
      <c r="K778" s="1"/>
      <c r="L778" s="1"/>
      <c r="N778" s="7"/>
      <c r="O778" s="1"/>
      <c r="P778" s="7"/>
    </row>
    <row r="779" spans="1:16" ht="15.75" customHeight="1" x14ac:dyDescent="0.2">
      <c r="A779" s="9"/>
      <c r="B779" s="4"/>
      <c r="H779" s="1"/>
      <c r="I779" s="1"/>
      <c r="J779" s="1"/>
      <c r="K779" s="1"/>
      <c r="L779" s="1"/>
      <c r="N779" s="7"/>
      <c r="O779" s="1"/>
      <c r="P779" s="7"/>
    </row>
    <row r="780" spans="1:16" ht="15.75" customHeight="1" x14ac:dyDescent="0.2">
      <c r="A780" s="9"/>
      <c r="B780" s="4"/>
      <c r="H780" s="1"/>
      <c r="I780" s="1"/>
      <c r="J780" s="1"/>
      <c r="K780" s="1"/>
      <c r="L780" s="1"/>
      <c r="N780" s="7"/>
      <c r="O780" s="1"/>
      <c r="P780" s="7"/>
    </row>
    <row r="781" spans="1:16" ht="15.75" customHeight="1" x14ac:dyDescent="0.2">
      <c r="A781" s="9"/>
      <c r="B781" s="4"/>
      <c r="H781" s="1"/>
      <c r="I781" s="1"/>
      <c r="J781" s="1"/>
      <c r="K781" s="1"/>
      <c r="L781" s="1"/>
      <c r="N781" s="7"/>
      <c r="O781" s="1"/>
      <c r="P781" s="7"/>
    </row>
    <row r="782" spans="1:16" ht="15.75" customHeight="1" x14ac:dyDescent="0.2">
      <c r="A782" s="9"/>
      <c r="B782" s="4"/>
      <c r="H782" s="1"/>
      <c r="I782" s="1"/>
      <c r="J782" s="1"/>
      <c r="K782" s="1"/>
      <c r="L782" s="1"/>
      <c r="N782" s="7"/>
      <c r="O782" s="1"/>
      <c r="P782" s="7"/>
    </row>
    <row r="783" spans="1:16" ht="15.75" customHeight="1" x14ac:dyDescent="0.2">
      <c r="A783" s="9"/>
      <c r="B783" s="4"/>
      <c r="H783" s="1"/>
      <c r="I783" s="1"/>
      <c r="J783" s="1"/>
      <c r="K783" s="1"/>
      <c r="L783" s="1"/>
      <c r="N783" s="7"/>
      <c r="O783" s="1"/>
      <c r="P783" s="7"/>
    </row>
    <row r="784" spans="1:16" ht="15.75" customHeight="1" x14ac:dyDescent="0.2">
      <c r="A784" s="9"/>
      <c r="B784" s="4"/>
      <c r="H784" s="1"/>
      <c r="I784" s="1"/>
      <c r="J784" s="1"/>
      <c r="K784" s="1"/>
      <c r="L784" s="1"/>
      <c r="N784" s="7"/>
      <c r="O784" s="1"/>
      <c r="P784" s="7"/>
    </row>
    <row r="785" spans="1:16" ht="15.75" customHeight="1" x14ac:dyDescent="0.2">
      <c r="A785" s="9"/>
      <c r="B785" s="4"/>
      <c r="H785" s="1"/>
      <c r="I785" s="1"/>
      <c r="J785" s="1"/>
      <c r="K785" s="1"/>
      <c r="L785" s="1"/>
      <c r="N785" s="7"/>
      <c r="O785" s="1"/>
      <c r="P785" s="7"/>
    </row>
    <row r="786" spans="1:16" ht="15.75" customHeight="1" x14ac:dyDescent="0.2">
      <c r="A786" s="9"/>
      <c r="B786" s="4"/>
      <c r="H786" s="1"/>
      <c r="I786" s="1"/>
      <c r="J786" s="1"/>
      <c r="K786" s="1"/>
      <c r="L786" s="1"/>
      <c r="N786" s="7"/>
      <c r="O786" s="1"/>
      <c r="P786" s="7"/>
    </row>
    <row r="787" spans="1:16" ht="15.75" customHeight="1" x14ac:dyDescent="0.2">
      <c r="A787" s="9"/>
      <c r="B787" s="4"/>
      <c r="H787" s="1"/>
      <c r="I787" s="1"/>
      <c r="J787" s="1"/>
      <c r="K787" s="1"/>
      <c r="L787" s="1"/>
      <c r="N787" s="7"/>
      <c r="O787" s="1"/>
      <c r="P787" s="7"/>
    </row>
    <row r="788" spans="1:16" ht="15.75" customHeight="1" x14ac:dyDescent="0.2">
      <c r="A788" s="9"/>
      <c r="B788" s="4"/>
      <c r="H788" s="1"/>
      <c r="I788" s="1"/>
      <c r="J788" s="1"/>
      <c r="K788" s="1"/>
      <c r="L788" s="1"/>
      <c r="N788" s="7"/>
      <c r="O788" s="1"/>
      <c r="P788" s="7"/>
    </row>
    <row r="789" spans="1:16" ht="15.75" customHeight="1" x14ac:dyDescent="0.2">
      <c r="A789" s="9"/>
      <c r="B789" s="4"/>
      <c r="H789" s="1"/>
      <c r="I789" s="1"/>
      <c r="J789" s="1"/>
      <c r="K789" s="1"/>
      <c r="L789" s="1"/>
      <c r="N789" s="7"/>
      <c r="O789" s="1"/>
      <c r="P789" s="7"/>
    </row>
    <row r="790" spans="1:16" ht="15.75" customHeight="1" x14ac:dyDescent="0.2">
      <c r="A790" s="9"/>
      <c r="B790" s="4"/>
      <c r="H790" s="1"/>
      <c r="I790" s="1"/>
      <c r="J790" s="1"/>
      <c r="K790" s="1"/>
      <c r="L790" s="1"/>
      <c r="N790" s="7"/>
      <c r="O790" s="1"/>
      <c r="P790" s="7"/>
    </row>
    <row r="791" spans="1:16" ht="15.75" customHeight="1" x14ac:dyDescent="0.2">
      <c r="A791" s="9"/>
      <c r="B791" s="4"/>
      <c r="H791" s="1"/>
      <c r="I791" s="1"/>
      <c r="J791" s="1"/>
      <c r="K791" s="1"/>
      <c r="L791" s="1"/>
      <c r="N791" s="7"/>
      <c r="O791" s="1"/>
      <c r="P791" s="7"/>
    </row>
    <row r="792" spans="1:16" ht="15.75" customHeight="1" x14ac:dyDescent="0.2">
      <c r="A792" s="9"/>
      <c r="B792" s="4"/>
      <c r="H792" s="1"/>
      <c r="I792" s="1"/>
      <c r="J792" s="1"/>
      <c r="K792" s="1"/>
      <c r="L792" s="1"/>
      <c r="N792" s="7"/>
      <c r="O792" s="1"/>
      <c r="P792" s="7"/>
    </row>
    <row r="793" spans="1:16" ht="15.75" customHeight="1" x14ac:dyDescent="0.2">
      <c r="A793" s="9"/>
      <c r="B793" s="4"/>
      <c r="H793" s="1"/>
      <c r="I793" s="1"/>
      <c r="J793" s="1"/>
      <c r="K793" s="1"/>
      <c r="L793" s="1"/>
      <c r="N793" s="7"/>
      <c r="O793" s="1"/>
      <c r="P793" s="7"/>
    </row>
    <row r="794" spans="1:16" ht="15.75" customHeight="1" x14ac:dyDescent="0.2">
      <c r="A794" s="9"/>
      <c r="B794" s="4"/>
      <c r="H794" s="1"/>
      <c r="I794" s="1"/>
      <c r="J794" s="1"/>
      <c r="K794" s="1"/>
      <c r="L794" s="1"/>
      <c r="N794" s="7"/>
      <c r="O794" s="1"/>
      <c r="P794" s="7"/>
    </row>
    <row r="795" spans="1:16" ht="15.75" customHeight="1" x14ac:dyDescent="0.2">
      <c r="A795" s="9"/>
      <c r="B795" s="4"/>
      <c r="H795" s="1"/>
      <c r="I795" s="1"/>
      <c r="J795" s="1"/>
      <c r="K795" s="1"/>
      <c r="L795" s="1"/>
      <c r="N795" s="7"/>
      <c r="O795" s="1"/>
      <c r="P795" s="7"/>
    </row>
    <row r="796" spans="1:16" ht="15.75" customHeight="1" x14ac:dyDescent="0.2">
      <c r="A796" s="9"/>
      <c r="B796" s="4"/>
      <c r="H796" s="1"/>
      <c r="I796" s="1"/>
      <c r="J796" s="1"/>
      <c r="K796" s="1"/>
      <c r="L796" s="1"/>
      <c r="N796" s="7"/>
      <c r="O796" s="1"/>
      <c r="P796" s="7"/>
    </row>
    <row r="797" spans="1:16" ht="15.75" customHeight="1" x14ac:dyDescent="0.2">
      <c r="A797" s="9"/>
      <c r="B797" s="4"/>
      <c r="H797" s="1"/>
      <c r="I797" s="1"/>
      <c r="J797" s="1"/>
      <c r="K797" s="1"/>
      <c r="L797" s="1"/>
      <c r="N797" s="7"/>
      <c r="O797" s="1"/>
      <c r="P797" s="7"/>
    </row>
    <row r="798" spans="1:16" ht="15.75" customHeight="1" x14ac:dyDescent="0.2">
      <c r="A798" s="9"/>
      <c r="B798" s="4"/>
      <c r="H798" s="1"/>
      <c r="I798" s="1"/>
      <c r="J798" s="1"/>
      <c r="K798" s="1"/>
      <c r="L798" s="1"/>
      <c r="N798" s="7"/>
      <c r="O798" s="1"/>
      <c r="P798" s="7"/>
    </row>
    <row r="799" spans="1:16" ht="15.75" customHeight="1" x14ac:dyDescent="0.2">
      <c r="A799" s="9"/>
      <c r="B799" s="4"/>
      <c r="H799" s="1"/>
      <c r="I799" s="1"/>
      <c r="J799" s="1"/>
      <c r="K799" s="1"/>
      <c r="L799" s="1"/>
      <c r="N799" s="7"/>
      <c r="O799" s="1"/>
      <c r="P799" s="7"/>
    </row>
    <row r="800" spans="1:16" ht="15.75" customHeight="1" x14ac:dyDescent="0.2">
      <c r="A800" s="9"/>
      <c r="B800" s="4"/>
      <c r="H800" s="1"/>
      <c r="I800" s="1"/>
      <c r="J800" s="1"/>
      <c r="K800" s="1"/>
      <c r="L800" s="1"/>
      <c r="N800" s="7"/>
      <c r="O800" s="1"/>
      <c r="P800" s="7"/>
    </row>
    <row r="801" spans="1:16" ht="15.75" customHeight="1" x14ac:dyDescent="0.2">
      <c r="A801" s="9"/>
      <c r="B801" s="4"/>
      <c r="H801" s="1"/>
      <c r="I801" s="1"/>
      <c r="J801" s="1"/>
      <c r="K801" s="1"/>
      <c r="L801" s="1"/>
      <c r="N801" s="7"/>
      <c r="O801" s="1"/>
      <c r="P801" s="7"/>
    </row>
    <row r="802" spans="1:16" ht="15.75" customHeight="1" x14ac:dyDescent="0.2">
      <c r="A802" s="9"/>
      <c r="B802" s="4"/>
      <c r="H802" s="1"/>
      <c r="I802" s="1"/>
      <c r="J802" s="1"/>
      <c r="K802" s="1"/>
      <c r="L802" s="1"/>
      <c r="N802" s="7"/>
      <c r="O802" s="1"/>
      <c r="P802" s="7"/>
    </row>
    <row r="803" spans="1:16" ht="15.75" customHeight="1" x14ac:dyDescent="0.2">
      <c r="A803" s="9"/>
      <c r="B803" s="4"/>
      <c r="H803" s="1"/>
      <c r="I803" s="1"/>
      <c r="J803" s="1"/>
      <c r="K803" s="1"/>
      <c r="L803" s="1"/>
      <c r="N803" s="7"/>
      <c r="O803" s="1"/>
      <c r="P803" s="7"/>
    </row>
    <row r="804" spans="1:16" ht="15.75" customHeight="1" x14ac:dyDescent="0.2">
      <c r="A804" s="9"/>
      <c r="B804" s="4"/>
      <c r="H804" s="1"/>
      <c r="I804" s="1"/>
      <c r="J804" s="1"/>
      <c r="K804" s="1"/>
      <c r="L804" s="1"/>
      <c r="N804" s="7"/>
      <c r="O804" s="1"/>
      <c r="P804" s="7"/>
    </row>
    <row r="805" spans="1:16" ht="15.75" customHeight="1" x14ac:dyDescent="0.2">
      <c r="A805" s="9"/>
      <c r="B805" s="4"/>
      <c r="H805" s="1"/>
      <c r="I805" s="1"/>
      <c r="J805" s="1"/>
      <c r="K805" s="1"/>
      <c r="L805" s="1"/>
      <c r="N805" s="7"/>
      <c r="O805" s="1"/>
      <c r="P805" s="7"/>
    </row>
    <row r="806" spans="1:16" ht="15.75" customHeight="1" x14ac:dyDescent="0.2">
      <c r="A806" s="9"/>
      <c r="B806" s="4"/>
      <c r="H806" s="1"/>
      <c r="I806" s="1"/>
      <c r="J806" s="1"/>
      <c r="K806" s="1"/>
      <c r="L806" s="1"/>
      <c r="N806" s="7"/>
      <c r="O806" s="1"/>
      <c r="P806" s="7"/>
    </row>
    <row r="807" spans="1:16" ht="15.75" customHeight="1" x14ac:dyDescent="0.2">
      <c r="A807" s="9"/>
      <c r="B807" s="4"/>
      <c r="H807" s="1"/>
      <c r="I807" s="1"/>
      <c r="J807" s="1"/>
      <c r="K807" s="1"/>
      <c r="L807" s="1"/>
      <c r="N807" s="7"/>
      <c r="O807" s="1"/>
      <c r="P807" s="7"/>
    </row>
    <row r="808" spans="1:16" ht="15.75" customHeight="1" x14ac:dyDescent="0.2">
      <c r="A808" s="9"/>
      <c r="B808" s="4"/>
      <c r="H808" s="1"/>
      <c r="I808" s="1"/>
      <c r="J808" s="1"/>
      <c r="K808" s="1"/>
      <c r="L808" s="1"/>
      <c r="N808" s="7"/>
      <c r="O808" s="1"/>
      <c r="P808" s="7"/>
    </row>
    <row r="809" spans="1:16" ht="15.75" customHeight="1" x14ac:dyDescent="0.2">
      <c r="A809" s="9"/>
      <c r="B809" s="4"/>
      <c r="H809" s="1"/>
      <c r="I809" s="1"/>
      <c r="J809" s="1"/>
      <c r="K809" s="1"/>
      <c r="L809" s="1"/>
      <c r="N809" s="7"/>
      <c r="O809" s="1"/>
      <c r="P809" s="7"/>
    </row>
    <row r="810" spans="1:16" ht="15.75" customHeight="1" x14ac:dyDescent="0.2">
      <c r="A810" s="9"/>
      <c r="B810" s="4"/>
      <c r="H810" s="1"/>
      <c r="I810" s="1"/>
      <c r="J810" s="1"/>
      <c r="K810" s="1"/>
      <c r="L810" s="1"/>
      <c r="N810" s="7"/>
      <c r="O810" s="1"/>
      <c r="P810" s="7"/>
    </row>
    <row r="811" spans="1:16" ht="15.75" customHeight="1" x14ac:dyDescent="0.2">
      <c r="A811" s="9"/>
      <c r="B811" s="4"/>
      <c r="H811" s="1"/>
      <c r="I811" s="1"/>
      <c r="J811" s="1"/>
      <c r="K811" s="1"/>
      <c r="L811" s="1"/>
      <c r="N811" s="7"/>
      <c r="O811" s="1"/>
      <c r="P811" s="7"/>
    </row>
    <row r="812" spans="1:16" ht="15.75" customHeight="1" x14ac:dyDescent="0.2">
      <c r="A812" s="9"/>
      <c r="B812" s="4"/>
      <c r="H812" s="1"/>
      <c r="I812" s="1"/>
      <c r="J812" s="1"/>
      <c r="K812" s="1"/>
      <c r="L812" s="1"/>
      <c r="N812" s="7"/>
      <c r="O812" s="1"/>
      <c r="P812" s="7"/>
    </row>
    <row r="813" spans="1:16" ht="15.75" customHeight="1" x14ac:dyDescent="0.2">
      <c r="A813" s="9"/>
      <c r="B813" s="4"/>
      <c r="H813" s="1"/>
      <c r="I813" s="1"/>
      <c r="J813" s="1"/>
      <c r="K813" s="1"/>
      <c r="L813" s="1"/>
      <c r="N813" s="7"/>
      <c r="O813" s="1"/>
      <c r="P813" s="7"/>
    </row>
    <row r="814" spans="1:16" ht="15.75" customHeight="1" x14ac:dyDescent="0.2">
      <c r="A814" s="9"/>
      <c r="B814" s="4"/>
      <c r="H814" s="1"/>
      <c r="I814" s="1"/>
      <c r="J814" s="1"/>
      <c r="K814" s="1"/>
      <c r="L814" s="1"/>
      <c r="N814" s="7"/>
      <c r="O814" s="1"/>
      <c r="P814" s="7"/>
    </row>
    <row r="815" spans="1:16" ht="15.75" customHeight="1" x14ac:dyDescent="0.2">
      <c r="A815" s="9"/>
      <c r="B815" s="4"/>
      <c r="H815" s="1"/>
      <c r="I815" s="1"/>
      <c r="J815" s="1"/>
      <c r="K815" s="1"/>
      <c r="L815" s="1"/>
      <c r="N815" s="7"/>
      <c r="O815" s="1"/>
      <c r="P815" s="7"/>
    </row>
    <row r="816" spans="1:16" ht="15.75" customHeight="1" x14ac:dyDescent="0.2">
      <c r="A816" s="9"/>
      <c r="B816" s="4"/>
      <c r="H816" s="1"/>
      <c r="I816" s="1"/>
      <c r="J816" s="1"/>
      <c r="K816" s="1"/>
      <c r="L816" s="1"/>
      <c r="N816" s="7"/>
      <c r="O816" s="1"/>
      <c r="P816" s="7"/>
    </row>
    <row r="817" spans="1:16" ht="15.75" customHeight="1" x14ac:dyDescent="0.2">
      <c r="A817" s="9"/>
      <c r="B817" s="4"/>
      <c r="H817" s="1"/>
      <c r="I817" s="1"/>
      <c r="J817" s="1"/>
      <c r="K817" s="1"/>
      <c r="L817" s="1"/>
      <c r="N817" s="7"/>
      <c r="O817" s="1"/>
      <c r="P817" s="7"/>
    </row>
    <row r="818" spans="1:16" ht="15.75" customHeight="1" x14ac:dyDescent="0.2">
      <c r="A818" s="9"/>
      <c r="B818" s="4"/>
      <c r="H818" s="1"/>
      <c r="I818" s="1"/>
      <c r="J818" s="1"/>
      <c r="K818" s="1"/>
      <c r="L818" s="1"/>
      <c r="N818" s="7"/>
      <c r="O818" s="1"/>
      <c r="P818" s="7"/>
    </row>
    <row r="819" spans="1:16" ht="15.75" customHeight="1" x14ac:dyDescent="0.2">
      <c r="A819" s="9"/>
      <c r="B819" s="4"/>
      <c r="H819" s="1"/>
      <c r="I819" s="1"/>
      <c r="J819" s="1"/>
      <c r="K819" s="1"/>
      <c r="L819" s="1"/>
      <c r="N819" s="7"/>
      <c r="O819" s="1"/>
      <c r="P819" s="7"/>
    </row>
    <row r="820" spans="1:16" ht="15.75" customHeight="1" x14ac:dyDescent="0.2">
      <c r="A820" s="9"/>
      <c r="B820" s="4"/>
      <c r="H820" s="1"/>
      <c r="I820" s="1"/>
      <c r="J820" s="1"/>
      <c r="K820" s="1"/>
      <c r="L820" s="1"/>
      <c r="N820" s="7"/>
      <c r="O820" s="1"/>
      <c r="P820" s="7"/>
    </row>
    <row r="821" spans="1:16" ht="15.75" customHeight="1" x14ac:dyDescent="0.2">
      <c r="A821" s="9"/>
      <c r="B821" s="4"/>
      <c r="H821" s="1"/>
      <c r="I821" s="1"/>
      <c r="J821" s="1"/>
      <c r="K821" s="1"/>
      <c r="L821" s="1"/>
      <c r="N821" s="7"/>
      <c r="O821" s="1"/>
      <c r="P821" s="7"/>
    </row>
    <row r="822" spans="1:16" ht="15.75" customHeight="1" x14ac:dyDescent="0.2">
      <c r="A822" s="9"/>
      <c r="B822" s="4"/>
      <c r="H822" s="1"/>
      <c r="I822" s="1"/>
      <c r="J822" s="1"/>
      <c r="K822" s="1"/>
      <c r="L822" s="1"/>
      <c r="N822" s="7"/>
      <c r="O822" s="1"/>
      <c r="P822" s="7"/>
    </row>
    <row r="823" spans="1:16" ht="15.75" customHeight="1" x14ac:dyDescent="0.2">
      <c r="A823" s="9"/>
      <c r="B823" s="4"/>
      <c r="H823" s="1"/>
      <c r="I823" s="1"/>
      <c r="J823" s="1"/>
      <c r="K823" s="1"/>
      <c r="L823" s="1"/>
      <c r="N823" s="7"/>
      <c r="O823" s="1"/>
      <c r="P823" s="7"/>
    </row>
    <row r="824" spans="1:16" ht="15.75" customHeight="1" x14ac:dyDescent="0.2">
      <c r="A824" s="9"/>
      <c r="B824" s="4"/>
      <c r="H824" s="1"/>
      <c r="I824" s="1"/>
      <c r="J824" s="1"/>
      <c r="K824" s="1"/>
      <c r="L824" s="1"/>
      <c r="N824" s="7"/>
      <c r="O824" s="1"/>
      <c r="P824" s="7"/>
    </row>
    <row r="825" spans="1:16" ht="15.75" customHeight="1" x14ac:dyDescent="0.2">
      <c r="A825" s="9"/>
      <c r="B825" s="4"/>
      <c r="H825" s="1"/>
      <c r="I825" s="1"/>
      <c r="J825" s="1"/>
      <c r="K825" s="1"/>
      <c r="L825" s="1"/>
      <c r="N825" s="7"/>
      <c r="O825" s="1"/>
      <c r="P825" s="7"/>
    </row>
    <row r="826" spans="1:16" ht="15.75" customHeight="1" x14ac:dyDescent="0.2">
      <c r="A826" s="9"/>
      <c r="B826" s="4"/>
      <c r="H826" s="1"/>
      <c r="I826" s="1"/>
      <c r="J826" s="1"/>
      <c r="K826" s="1"/>
      <c r="L826" s="1"/>
      <c r="N826" s="7"/>
      <c r="O826" s="1"/>
      <c r="P826" s="7"/>
    </row>
    <row r="827" spans="1:16" ht="15.75" customHeight="1" x14ac:dyDescent="0.2">
      <c r="A827" s="9"/>
      <c r="B827" s="4"/>
      <c r="H827" s="1"/>
      <c r="I827" s="1"/>
      <c r="J827" s="1"/>
      <c r="K827" s="1"/>
      <c r="L827" s="1"/>
      <c r="N827" s="7"/>
      <c r="O827" s="1"/>
      <c r="P827" s="7"/>
    </row>
    <row r="828" spans="1:16" ht="15.75" customHeight="1" x14ac:dyDescent="0.2">
      <c r="A828" s="9"/>
      <c r="B828" s="4"/>
      <c r="H828" s="1"/>
      <c r="I828" s="1"/>
      <c r="J828" s="1"/>
      <c r="K828" s="1"/>
      <c r="L828" s="1"/>
      <c r="N828" s="7"/>
      <c r="O828" s="1"/>
      <c r="P828" s="7"/>
    </row>
    <row r="829" spans="1:16" ht="15.75" customHeight="1" x14ac:dyDescent="0.2">
      <c r="A829" s="9"/>
      <c r="B829" s="4"/>
      <c r="H829" s="1"/>
      <c r="I829" s="1"/>
      <c r="J829" s="1"/>
      <c r="K829" s="1"/>
      <c r="L829" s="1"/>
      <c r="N829" s="7"/>
      <c r="O829" s="1"/>
      <c r="P829" s="7"/>
    </row>
    <row r="830" spans="1:16" ht="15.75" customHeight="1" x14ac:dyDescent="0.2">
      <c r="A830" s="9"/>
      <c r="B830" s="4"/>
      <c r="H830" s="1"/>
      <c r="I830" s="1"/>
      <c r="J830" s="1"/>
      <c r="K830" s="1"/>
      <c r="L830" s="1"/>
      <c r="N830" s="7"/>
      <c r="O830" s="1"/>
      <c r="P830" s="7"/>
    </row>
    <row r="831" spans="1:16" ht="15.75" customHeight="1" x14ac:dyDescent="0.2">
      <c r="A831" s="9"/>
      <c r="B831" s="4"/>
      <c r="H831" s="1"/>
      <c r="I831" s="1"/>
      <c r="J831" s="1"/>
      <c r="K831" s="1"/>
      <c r="L831" s="1"/>
      <c r="N831" s="7"/>
      <c r="O831" s="1"/>
      <c r="P831" s="7"/>
    </row>
    <row r="832" spans="1:16" ht="15.75" customHeight="1" x14ac:dyDescent="0.2">
      <c r="A832" s="9"/>
      <c r="B832" s="4"/>
      <c r="H832" s="1"/>
      <c r="I832" s="1"/>
      <c r="J832" s="1"/>
      <c r="K832" s="1"/>
      <c r="L832" s="1"/>
      <c r="N832" s="7"/>
      <c r="O832" s="1"/>
      <c r="P832" s="7"/>
    </row>
    <row r="833" spans="1:16" ht="15.75" customHeight="1" x14ac:dyDescent="0.2">
      <c r="A833" s="9"/>
      <c r="B833" s="4"/>
      <c r="H833" s="1"/>
      <c r="I833" s="1"/>
      <c r="J833" s="1"/>
      <c r="K833" s="1"/>
      <c r="L833" s="1"/>
      <c r="N833" s="7"/>
      <c r="O833" s="1"/>
      <c r="P833" s="7"/>
    </row>
    <row r="834" spans="1:16" ht="15.75" customHeight="1" x14ac:dyDescent="0.2">
      <c r="A834" s="9"/>
      <c r="B834" s="4"/>
      <c r="H834" s="1"/>
      <c r="I834" s="1"/>
      <c r="J834" s="1"/>
      <c r="K834" s="1"/>
      <c r="L834" s="1"/>
      <c r="N834" s="7"/>
      <c r="O834" s="1"/>
      <c r="P834" s="7"/>
    </row>
    <row r="835" spans="1:16" ht="15.75" customHeight="1" x14ac:dyDescent="0.2">
      <c r="A835" s="9"/>
      <c r="B835" s="4"/>
      <c r="H835" s="1"/>
      <c r="I835" s="1"/>
      <c r="J835" s="1"/>
      <c r="K835" s="1"/>
      <c r="L835" s="1"/>
      <c r="N835" s="7"/>
      <c r="O835" s="1"/>
      <c r="P835" s="7"/>
    </row>
    <row r="836" spans="1:16" ht="15.75" customHeight="1" x14ac:dyDescent="0.2">
      <c r="A836" s="9"/>
      <c r="B836" s="4"/>
      <c r="H836" s="1"/>
      <c r="I836" s="1"/>
      <c r="J836" s="1"/>
      <c r="K836" s="1"/>
      <c r="L836" s="1"/>
      <c r="N836" s="7"/>
      <c r="O836" s="1"/>
      <c r="P836" s="7"/>
    </row>
    <row r="837" spans="1:16" ht="15.75" customHeight="1" x14ac:dyDescent="0.2">
      <c r="A837" s="9"/>
      <c r="B837" s="4"/>
      <c r="H837" s="1"/>
      <c r="I837" s="1"/>
      <c r="J837" s="1"/>
      <c r="K837" s="1"/>
      <c r="L837" s="1"/>
      <c r="N837" s="7"/>
      <c r="O837" s="1"/>
      <c r="P837" s="7"/>
    </row>
    <row r="838" spans="1:16" ht="15.75" customHeight="1" x14ac:dyDescent="0.2">
      <c r="A838" s="9"/>
      <c r="B838" s="4"/>
      <c r="H838" s="1"/>
      <c r="I838" s="1"/>
      <c r="J838" s="1"/>
      <c r="K838" s="1"/>
      <c r="L838" s="1"/>
      <c r="N838" s="7"/>
      <c r="O838" s="1"/>
      <c r="P838" s="7"/>
    </row>
    <row r="839" spans="1:16" ht="15.75" customHeight="1" x14ac:dyDescent="0.2">
      <c r="A839" s="9"/>
      <c r="B839" s="4"/>
      <c r="H839" s="1"/>
      <c r="I839" s="1"/>
      <c r="J839" s="1"/>
      <c r="K839" s="1"/>
      <c r="L839" s="1"/>
      <c r="N839" s="7"/>
      <c r="O839" s="1"/>
      <c r="P839" s="7"/>
    </row>
    <row r="840" spans="1:16" ht="15.75" customHeight="1" x14ac:dyDescent="0.2">
      <c r="A840" s="9"/>
      <c r="B840" s="4"/>
      <c r="H840" s="1"/>
      <c r="I840" s="1"/>
      <c r="J840" s="1"/>
      <c r="K840" s="1"/>
      <c r="L840" s="1"/>
      <c r="N840" s="7"/>
      <c r="O840" s="1"/>
      <c r="P840" s="7"/>
    </row>
    <row r="841" spans="1:16" ht="15.75" customHeight="1" x14ac:dyDescent="0.2">
      <c r="A841" s="9"/>
      <c r="B841" s="4"/>
      <c r="H841" s="1"/>
      <c r="I841" s="1"/>
      <c r="J841" s="1"/>
      <c r="K841" s="1"/>
      <c r="L841" s="1"/>
      <c r="N841" s="7"/>
      <c r="O841" s="1"/>
      <c r="P841" s="7"/>
    </row>
    <row r="842" spans="1:16" ht="15.75" customHeight="1" x14ac:dyDescent="0.2">
      <c r="A842" s="9"/>
      <c r="B842" s="4"/>
      <c r="H842" s="1"/>
      <c r="I842" s="1"/>
      <c r="J842" s="1"/>
      <c r="K842" s="1"/>
      <c r="L842" s="1"/>
      <c r="N842" s="7"/>
      <c r="O842" s="1"/>
      <c r="P842" s="7"/>
    </row>
    <row r="843" spans="1:16" ht="15.75" customHeight="1" x14ac:dyDescent="0.2">
      <c r="A843" s="9"/>
      <c r="B843" s="4"/>
      <c r="H843" s="1"/>
      <c r="I843" s="1"/>
      <c r="J843" s="1"/>
      <c r="K843" s="1"/>
      <c r="L843" s="1"/>
      <c r="N843" s="7"/>
      <c r="O843" s="1"/>
      <c r="P843" s="7"/>
    </row>
    <row r="844" spans="1:16" ht="15.75" customHeight="1" x14ac:dyDescent="0.2">
      <c r="A844" s="9"/>
      <c r="B844" s="4"/>
      <c r="H844" s="1"/>
      <c r="I844" s="1"/>
      <c r="J844" s="1"/>
      <c r="K844" s="1"/>
      <c r="L844" s="1"/>
      <c r="N844" s="7"/>
      <c r="O844" s="1"/>
      <c r="P844" s="7"/>
    </row>
    <row r="845" spans="1:16" ht="15.75" customHeight="1" x14ac:dyDescent="0.2">
      <c r="A845" s="9"/>
      <c r="B845" s="4"/>
      <c r="H845" s="1"/>
      <c r="I845" s="1"/>
      <c r="J845" s="1"/>
      <c r="K845" s="1"/>
      <c r="L845" s="1"/>
      <c r="N845" s="7"/>
      <c r="O845" s="1"/>
      <c r="P845" s="7"/>
    </row>
    <row r="846" spans="1:16" ht="15.75" customHeight="1" x14ac:dyDescent="0.2">
      <c r="A846" s="9"/>
      <c r="B846" s="4"/>
      <c r="H846" s="1"/>
      <c r="I846" s="1"/>
      <c r="J846" s="1"/>
      <c r="K846" s="1"/>
      <c r="L846" s="1"/>
      <c r="N846" s="7"/>
      <c r="O846" s="1"/>
      <c r="P846" s="7"/>
    </row>
    <row r="847" spans="1:16" ht="15.75" customHeight="1" x14ac:dyDescent="0.2">
      <c r="A847" s="9"/>
      <c r="B847" s="4"/>
      <c r="H847" s="1"/>
      <c r="I847" s="1"/>
      <c r="J847" s="1"/>
      <c r="K847" s="1"/>
      <c r="L847" s="1"/>
      <c r="N847" s="7"/>
      <c r="O847" s="1"/>
      <c r="P847" s="7"/>
    </row>
    <row r="848" spans="1:16" ht="15.75" customHeight="1" x14ac:dyDescent="0.2">
      <c r="A848" s="9"/>
      <c r="B848" s="4"/>
      <c r="H848" s="1"/>
      <c r="I848" s="1"/>
      <c r="J848" s="1"/>
      <c r="K848" s="1"/>
      <c r="L848" s="1"/>
      <c r="N848" s="7"/>
      <c r="O848" s="1"/>
      <c r="P848" s="7"/>
    </row>
    <row r="849" spans="1:16" ht="15.75" customHeight="1" x14ac:dyDescent="0.2">
      <c r="A849" s="9"/>
      <c r="B849" s="4"/>
      <c r="H849" s="1"/>
      <c r="I849" s="1"/>
      <c r="J849" s="1"/>
      <c r="K849" s="1"/>
      <c r="L849" s="1"/>
      <c r="N849" s="7"/>
      <c r="O849" s="1"/>
      <c r="P849" s="7"/>
    </row>
    <row r="850" spans="1:16" ht="15.75" customHeight="1" x14ac:dyDescent="0.2">
      <c r="A850" s="9"/>
      <c r="B850" s="4"/>
      <c r="H850" s="1"/>
      <c r="I850" s="1"/>
      <c r="J850" s="1"/>
      <c r="K850" s="1"/>
      <c r="L850" s="1"/>
      <c r="N850" s="7"/>
      <c r="O850" s="1"/>
      <c r="P850" s="7"/>
    </row>
    <row r="851" spans="1:16" ht="15.75" customHeight="1" x14ac:dyDescent="0.2">
      <c r="A851" s="9"/>
      <c r="B851" s="4"/>
      <c r="H851" s="1"/>
      <c r="I851" s="1"/>
      <c r="J851" s="1"/>
      <c r="K851" s="1"/>
      <c r="L851" s="1"/>
      <c r="N851" s="7"/>
      <c r="O851" s="1"/>
      <c r="P851" s="7"/>
    </row>
    <row r="852" spans="1:16" ht="15.75" customHeight="1" x14ac:dyDescent="0.2">
      <c r="A852" s="9"/>
      <c r="B852" s="4"/>
      <c r="H852" s="1"/>
      <c r="I852" s="1"/>
      <c r="J852" s="1"/>
      <c r="K852" s="1"/>
      <c r="L852" s="1"/>
      <c r="N852" s="7"/>
      <c r="O852" s="1"/>
      <c r="P852" s="7"/>
    </row>
    <row r="853" spans="1:16" ht="15.75" customHeight="1" x14ac:dyDescent="0.2">
      <c r="A853" s="9"/>
      <c r="B853" s="4"/>
      <c r="H853" s="1"/>
      <c r="I853" s="1"/>
      <c r="J853" s="1"/>
      <c r="K853" s="1"/>
      <c r="L853" s="1"/>
      <c r="N853" s="7"/>
      <c r="O853" s="1"/>
      <c r="P853" s="7"/>
    </row>
    <row r="854" spans="1:16" ht="15.75" customHeight="1" x14ac:dyDescent="0.2">
      <c r="A854" s="9"/>
      <c r="B854" s="4"/>
      <c r="H854" s="1"/>
      <c r="I854" s="1"/>
      <c r="J854" s="1"/>
      <c r="K854" s="1"/>
      <c r="L854" s="1"/>
      <c r="N854" s="7"/>
      <c r="O854" s="1"/>
      <c r="P854" s="7"/>
    </row>
    <row r="855" spans="1:16" ht="15.75" customHeight="1" x14ac:dyDescent="0.2">
      <c r="A855" s="9"/>
      <c r="B855" s="4"/>
      <c r="H855" s="1"/>
      <c r="I855" s="1"/>
      <c r="J855" s="1"/>
      <c r="K855" s="1"/>
      <c r="L855" s="1"/>
      <c r="N855" s="7"/>
      <c r="O855" s="1"/>
      <c r="P855" s="7"/>
    </row>
    <row r="856" spans="1:16" ht="15.75" customHeight="1" x14ac:dyDescent="0.2">
      <c r="A856" s="9"/>
      <c r="B856" s="4"/>
      <c r="H856" s="1"/>
      <c r="I856" s="1"/>
      <c r="J856" s="1"/>
      <c r="K856" s="1"/>
      <c r="L856" s="1"/>
      <c r="N856" s="7"/>
      <c r="O856" s="1"/>
      <c r="P856" s="7"/>
    </row>
    <row r="857" spans="1:16" ht="15.75" customHeight="1" x14ac:dyDescent="0.2">
      <c r="A857" s="9"/>
      <c r="B857" s="4"/>
      <c r="H857" s="1"/>
      <c r="I857" s="1"/>
      <c r="J857" s="1"/>
      <c r="K857" s="1"/>
      <c r="L857" s="1"/>
      <c r="N857" s="7"/>
      <c r="O857" s="1"/>
      <c r="P857" s="7"/>
    </row>
    <row r="858" spans="1:16" ht="15.75" customHeight="1" x14ac:dyDescent="0.2">
      <c r="A858" s="9"/>
      <c r="B858" s="4"/>
      <c r="H858" s="1"/>
      <c r="I858" s="1"/>
      <c r="J858" s="1"/>
      <c r="K858" s="1"/>
      <c r="L858" s="1"/>
      <c r="N858" s="7"/>
      <c r="O858" s="1"/>
      <c r="P858" s="7"/>
    </row>
    <row r="859" spans="1:16" ht="15.75" customHeight="1" x14ac:dyDescent="0.2">
      <c r="A859" s="9"/>
      <c r="B859" s="4"/>
      <c r="H859" s="1"/>
      <c r="I859" s="1"/>
      <c r="J859" s="1"/>
      <c r="K859" s="1"/>
      <c r="L859" s="1"/>
      <c r="N859" s="7"/>
      <c r="O859" s="1"/>
      <c r="P859" s="7"/>
    </row>
    <row r="860" spans="1:16" ht="15.75" customHeight="1" x14ac:dyDescent="0.2">
      <c r="A860" s="9"/>
      <c r="B860" s="4"/>
      <c r="H860" s="1"/>
      <c r="I860" s="1"/>
      <c r="J860" s="1"/>
      <c r="K860" s="1"/>
      <c r="L860" s="1"/>
      <c r="N860" s="7"/>
      <c r="O860" s="1"/>
      <c r="P860" s="7"/>
    </row>
    <row r="861" spans="1:16" ht="15.75" customHeight="1" x14ac:dyDescent="0.2">
      <c r="A861" s="9"/>
      <c r="B861" s="4"/>
      <c r="H861" s="1"/>
      <c r="I861" s="1"/>
      <c r="J861" s="1"/>
      <c r="K861" s="1"/>
      <c r="L861" s="1"/>
      <c r="N861" s="7"/>
      <c r="O861" s="1"/>
      <c r="P861" s="7"/>
    </row>
    <row r="862" spans="1:16" ht="15.75" customHeight="1" x14ac:dyDescent="0.2">
      <c r="A862" s="9"/>
      <c r="B862" s="4"/>
      <c r="H862" s="1"/>
      <c r="I862" s="1"/>
      <c r="J862" s="1"/>
      <c r="K862" s="1"/>
      <c r="L862" s="1"/>
      <c r="N862" s="7"/>
      <c r="O862" s="1"/>
      <c r="P862" s="7"/>
    </row>
    <row r="863" spans="1:16" ht="15.75" customHeight="1" x14ac:dyDescent="0.2">
      <c r="A863" s="9"/>
      <c r="B863" s="4"/>
      <c r="H863" s="1"/>
      <c r="I863" s="1"/>
      <c r="J863" s="1"/>
      <c r="K863" s="1"/>
      <c r="L863" s="1"/>
      <c r="N863" s="7"/>
      <c r="O863" s="1"/>
      <c r="P863" s="7"/>
    </row>
    <row r="864" spans="1:16" ht="15.75" customHeight="1" x14ac:dyDescent="0.2">
      <c r="A864" s="9"/>
      <c r="B864" s="4"/>
      <c r="H864" s="1"/>
      <c r="I864" s="1"/>
      <c r="J864" s="1"/>
      <c r="K864" s="1"/>
      <c r="L864" s="1"/>
      <c r="N864" s="7"/>
      <c r="O864" s="1"/>
      <c r="P864" s="7"/>
    </row>
    <row r="865" spans="1:16" ht="15.75" customHeight="1" x14ac:dyDescent="0.2">
      <c r="A865" s="9"/>
      <c r="B865" s="4"/>
      <c r="H865" s="1"/>
      <c r="I865" s="1"/>
      <c r="J865" s="1"/>
      <c r="K865" s="1"/>
      <c r="L865" s="1"/>
      <c r="N865" s="7"/>
      <c r="O865" s="1"/>
      <c r="P865" s="7"/>
    </row>
    <row r="866" spans="1:16" ht="15.75" customHeight="1" x14ac:dyDescent="0.2">
      <c r="A866" s="9"/>
      <c r="B866" s="4"/>
      <c r="H866" s="1"/>
      <c r="I866" s="1"/>
      <c r="J866" s="1"/>
      <c r="K866" s="1"/>
      <c r="L866" s="1"/>
      <c r="N866" s="7"/>
      <c r="O866" s="1"/>
      <c r="P866" s="7"/>
    </row>
    <row r="867" spans="1:16" ht="15.75" customHeight="1" x14ac:dyDescent="0.2">
      <c r="A867" s="9"/>
      <c r="B867" s="4"/>
      <c r="H867" s="1"/>
      <c r="I867" s="1"/>
      <c r="J867" s="1"/>
      <c r="K867" s="1"/>
      <c r="L867" s="1"/>
      <c r="N867" s="7"/>
      <c r="O867" s="1"/>
      <c r="P867" s="7"/>
    </row>
    <row r="868" spans="1:16" ht="15.75" customHeight="1" x14ac:dyDescent="0.2">
      <c r="A868" s="9"/>
      <c r="B868" s="4"/>
      <c r="H868" s="1"/>
      <c r="I868" s="1"/>
      <c r="J868" s="1"/>
      <c r="K868" s="1"/>
      <c r="L868" s="1"/>
      <c r="N868" s="7"/>
      <c r="O868" s="1"/>
      <c r="P868" s="7"/>
    </row>
    <row r="869" spans="1:16" ht="15.75" customHeight="1" x14ac:dyDescent="0.2">
      <c r="A869" s="9"/>
      <c r="B869" s="4"/>
      <c r="H869" s="1"/>
      <c r="I869" s="1"/>
      <c r="J869" s="1"/>
      <c r="K869" s="1"/>
      <c r="L869" s="1"/>
      <c r="N869" s="7"/>
      <c r="O869" s="1"/>
      <c r="P869" s="7"/>
    </row>
    <row r="870" spans="1:16" ht="15.75" customHeight="1" x14ac:dyDescent="0.2">
      <c r="A870" s="9"/>
      <c r="B870" s="4"/>
      <c r="H870" s="1"/>
      <c r="I870" s="1"/>
      <c r="J870" s="1"/>
      <c r="K870" s="1"/>
      <c r="L870" s="1"/>
      <c r="N870" s="7"/>
      <c r="O870" s="1"/>
      <c r="P870" s="7"/>
    </row>
    <row r="871" spans="1:16" ht="15.75" customHeight="1" x14ac:dyDescent="0.2">
      <c r="A871" s="9"/>
      <c r="B871" s="4"/>
      <c r="H871" s="1"/>
      <c r="I871" s="1"/>
      <c r="J871" s="1"/>
      <c r="K871" s="1"/>
      <c r="L871" s="1"/>
      <c r="N871" s="7"/>
      <c r="O871" s="1"/>
      <c r="P871" s="7"/>
    </row>
    <row r="872" spans="1:16" ht="15.75" customHeight="1" x14ac:dyDescent="0.2">
      <c r="A872" s="9"/>
      <c r="B872" s="4"/>
      <c r="H872" s="1"/>
      <c r="I872" s="1"/>
      <c r="J872" s="1"/>
      <c r="K872" s="1"/>
      <c r="L872" s="1"/>
      <c r="N872" s="7"/>
      <c r="O872" s="1"/>
      <c r="P872" s="7"/>
    </row>
    <row r="873" spans="1:16" ht="15.75" customHeight="1" x14ac:dyDescent="0.2">
      <c r="A873" s="9"/>
      <c r="B873" s="4"/>
      <c r="H873" s="1"/>
      <c r="I873" s="1"/>
      <c r="J873" s="1"/>
      <c r="K873" s="1"/>
      <c r="L873" s="1"/>
      <c r="N873" s="7"/>
      <c r="O873" s="1"/>
      <c r="P873" s="7"/>
    </row>
    <row r="874" spans="1:16" ht="15.75" customHeight="1" x14ac:dyDescent="0.2">
      <c r="A874" s="9"/>
      <c r="B874" s="4"/>
      <c r="H874" s="1"/>
      <c r="I874" s="1"/>
      <c r="J874" s="1"/>
      <c r="K874" s="1"/>
      <c r="L874" s="1"/>
      <c r="N874" s="7"/>
      <c r="O874" s="1"/>
      <c r="P874" s="7"/>
    </row>
    <row r="875" spans="1:16" ht="15.75" customHeight="1" x14ac:dyDescent="0.2">
      <c r="A875" s="9"/>
      <c r="B875" s="4"/>
      <c r="H875" s="1"/>
      <c r="I875" s="1"/>
      <c r="J875" s="1"/>
      <c r="K875" s="1"/>
      <c r="L875" s="1"/>
      <c r="N875" s="7"/>
      <c r="O875" s="1"/>
      <c r="P875" s="7"/>
    </row>
    <row r="876" spans="1:16" ht="15.75" customHeight="1" x14ac:dyDescent="0.2">
      <c r="A876" s="9"/>
      <c r="B876" s="4"/>
      <c r="H876" s="1"/>
      <c r="I876" s="1"/>
      <c r="J876" s="1"/>
      <c r="K876" s="1"/>
      <c r="L876" s="1"/>
      <c r="N876" s="7"/>
      <c r="O876" s="1"/>
      <c r="P876" s="7"/>
    </row>
    <row r="877" spans="1:16" ht="15.75" customHeight="1" x14ac:dyDescent="0.2">
      <c r="A877" s="9"/>
      <c r="B877" s="4"/>
      <c r="H877" s="1"/>
      <c r="I877" s="1"/>
      <c r="J877" s="1"/>
      <c r="K877" s="1"/>
      <c r="L877" s="1"/>
      <c r="N877" s="7"/>
      <c r="O877" s="1"/>
      <c r="P877" s="7"/>
    </row>
    <row r="878" spans="1:16" ht="15.75" customHeight="1" x14ac:dyDescent="0.2">
      <c r="A878" s="9"/>
      <c r="B878" s="4"/>
      <c r="H878" s="1"/>
      <c r="I878" s="1"/>
      <c r="J878" s="1"/>
      <c r="K878" s="1"/>
      <c r="L878" s="1"/>
      <c r="N878" s="7"/>
      <c r="O878" s="1"/>
      <c r="P878" s="7"/>
    </row>
    <row r="879" spans="1:16" ht="15.75" customHeight="1" x14ac:dyDescent="0.2">
      <c r="A879" s="9"/>
      <c r="B879" s="4"/>
      <c r="H879" s="1"/>
      <c r="I879" s="1"/>
      <c r="J879" s="1"/>
      <c r="K879" s="1"/>
      <c r="L879" s="1"/>
      <c r="N879" s="7"/>
      <c r="O879" s="1"/>
      <c r="P879" s="7"/>
    </row>
    <row r="880" spans="1:16" ht="15.75" customHeight="1" x14ac:dyDescent="0.2">
      <c r="A880" s="9"/>
      <c r="B880" s="4"/>
      <c r="H880" s="1"/>
      <c r="I880" s="1"/>
      <c r="J880" s="1"/>
      <c r="K880" s="1"/>
      <c r="L880" s="1"/>
      <c r="N880" s="7"/>
      <c r="O880" s="1"/>
      <c r="P880" s="7"/>
    </row>
    <row r="881" spans="1:16" ht="15.75" customHeight="1" x14ac:dyDescent="0.2">
      <c r="A881" s="9"/>
      <c r="B881" s="4"/>
      <c r="H881" s="1"/>
      <c r="I881" s="1"/>
      <c r="J881" s="1"/>
      <c r="K881" s="1"/>
      <c r="L881" s="1"/>
      <c r="N881" s="7"/>
      <c r="O881" s="1"/>
      <c r="P881" s="7"/>
    </row>
    <row r="882" spans="1:16" ht="15.75" customHeight="1" x14ac:dyDescent="0.2">
      <c r="A882" s="9"/>
      <c r="B882" s="4"/>
      <c r="H882" s="1"/>
      <c r="I882" s="1"/>
      <c r="J882" s="1"/>
      <c r="K882" s="1"/>
      <c r="L882" s="1"/>
      <c r="N882" s="7"/>
      <c r="O882" s="1"/>
      <c r="P882" s="7"/>
    </row>
    <row r="883" spans="1:16" ht="15.75" customHeight="1" x14ac:dyDescent="0.2">
      <c r="A883" s="9"/>
      <c r="B883" s="4"/>
      <c r="H883" s="1"/>
      <c r="I883" s="1"/>
      <c r="J883" s="1"/>
      <c r="K883" s="1"/>
      <c r="L883" s="1"/>
      <c r="N883" s="7"/>
      <c r="O883" s="1"/>
      <c r="P883" s="7"/>
    </row>
    <row r="884" spans="1:16" ht="15.75" customHeight="1" x14ac:dyDescent="0.2">
      <c r="A884" s="9"/>
      <c r="B884" s="4"/>
      <c r="H884" s="1"/>
      <c r="I884" s="1"/>
      <c r="J884" s="1"/>
      <c r="K884" s="1"/>
      <c r="L884" s="1"/>
      <c r="N884" s="7"/>
      <c r="O884" s="1"/>
      <c r="P884" s="7"/>
    </row>
    <row r="885" spans="1:16" ht="15.75" customHeight="1" x14ac:dyDescent="0.2">
      <c r="A885" s="9"/>
      <c r="B885" s="4"/>
      <c r="H885" s="1"/>
      <c r="I885" s="1"/>
      <c r="J885" s="1"/>
      <c r="K885" s="1"/>
      <c r="L885" s="1"/>
      <c r="N885" s="7"/>
      <c r="O885" s="1"/>
      <c r="P885" s="7"/>
    </row>
    <row r="886" spans="1:16" ht="15.75" customHeight="1" x14ac:dyDescent="0.2">
      <c r="A886" s="9"/>
      <c r="B886" s="4"/>
      <c r="H886" s="1"/>
      <c r="I886" s="1"/>
      <c r="J886" s="1"/>
      <c r="K886" s="1"/>
      <c r="L886" s="1"/>
      <c r="N886" s="7"/>
      <c r="O886" s="1"/>
      <c r="P886" s="7"/>
    </row>
    <row r="887" spans="1:16" ht="15.75" customHeight="1" x14ac:dyDescent="0.2">
      <c r="A887" s="9"/>
      <c r="B887" s="4"/>
      <c r="H887" s="1"/>
      <c r="I887" s="1"/>
      <c r="J887" s="1"/>
      <c r="K887" s="1"/>
      <c r="L887" s="1"/>
      <c r="N887" s="7"/>
      <c r="O887" s="1"/>
      <c r="P887" s="7"/>
    </row>
    <row r="888" spans="1:16" ht="15.75" customHeight="1" x14ac:dyDescent="0.2">
      <c r="A888" s="9"/>
      <c r="B888" s="4"/>
      <c r="H888" s="1"/>
      <c r="I888" s="1"/>
      <c r="J888" s="1"/>
      <c r="K888" s="1"/>
      <c r="L888" s="1"/>
      <c r="N888" s="7"/>
      <c r="O888" s="1"/>
      <c r="P888" s="7"/>
    </row>
    <row r="889" spans="1:16" ht="15.75" customHeight="1" x14ac:dyDescent="0.2">
      <c r="A889" s="9"/>
      <c r="B889" s="4"/>
      <c r="H889" s="1"/>
      <c r="I889" s="1"/>
      <c r="J889" s="1"/>
      <c r="K889" s="1"/>
      <c r="L889" s="1"/>
      <c r="N889" s="7"/>
      <c r="O889" s="1"/>
      <c r="P889" s="7"/>
    </row>
    <row r="890" spans="1:16" ht="15.75" customHeight="1" x14ac:dyDescent="0.2">
      <c r="A890" s="9"/>
      <c r="B890" s="4"/>
      <c r="H890" s="1"/>
      <c r="I890" s="1"/>
      <c r="J890" s="1"/>
      <c r="K890" s="1"/>
      <c r="L890" s="1"/>
      <c r="N890" s="7"/>
      <c r="O890" s="1"/>
      <c r="P890" s="7"/>
    </row>
    <row r="891" spans="1:16" ht="15.75" customHeight="1" x14ac:dyDescent="0.2">
      <c r="A891" s="9"/>
      <c r="B891" s="4"/>
      <c r="H891" s="1"/>
      <c r="I891" s="1"/>
      <c r="J891" s="1"/>
      <c r="K891" s="1"/>
      <c r="L891" s="1"/>
      <c r="N891" s="7"/>
      <c r="O891" s="1"/>
      <c r="P891" s="7"/>
    </row>
    <row r="892" spans="1:16" ht="15.75" customHeight="1" x14ac:dyDescent="0.2">
      <c r="A892" s="9"/>
      <c r="B892" s="4"/>
      <c r="H892" s="1"/>
      <c r="I892" s="1"/>
      <c r="J892" s="1"/>
      <c r="K892" s="1"/>
      <c r="L892" s="1"/>
      <c r="N892" s="7"/>
      <c r="O892" s="1"/>
      <c r="P892" s="7"/>
    </row>
    <row r="893" spans="1:16" ht="15.75" customHeight="1" x14ac:dyDescent="0.2">
      <c r="A893" s="9"/>
      <c r="B893" s="4"/>
      <c r="H893" s="1"/>
      <c r="I893" s="1"/>
      <c r="J893" s="1"/>
      <c r="K893" s="1"/>
      <c r="L893" s="1"/>
      <c r="N893" s="7"/>
      <c r="O893" s="1"/>
      <c r="P893" s="7"/>
    </row>
    <row r="894" spans="1:16" ht="15.75" customHeight="1" x14ac:dyDescent="0.2">
      <c r="A894" s="9"/>
      <c r="B894" s="4"/>
      <c r="H894" s="1"/>
      <c r="I894" s="1"/>
      <c r="J894" s="1"/>
      <c r="K894" s="1"/>
      <c r="L894" s="1"/>
      <c r="N894" s="7"/>
      <c r="O894" s="1"/>
      <c r="P894" s="7"/>
    </row>
    <row r="895" spans="1:16" ht="15.75" customHeight="1" x14ac:dyDescent="0.2">
      <c r="A895" s="9"/>
      <c r="B895" s="4"/>
      <c r="H895" s="1"/>
      <c r="I895" s="1"/>
      <c r="J895" s="1"/>
      <c r="K895" s="1"/>
      <c r="L895" s="1"/>
      <c r="N895" s="7"/>
      <c r="O895" s="1"/>
      <c r="P895" s="7"/>
    </row>
    <row r="896" spans="1:16" ht="15.75" customHeight="1" x14ac:dyDescent="0.2">
      <c r="A896" s="9"/>
      <c r="B896" s="4"/>
      <c r="H896" s="1"/>
      <c r="I896" s="1"/>
      <c r="J896" s="1"/>
      <c r="K896" s="1"/>
      <c r="L896" s="1"/>
      <c r="N896" s="7"/>
      <c r="O896" s="1"/>
      <c r="P896" s="7"/>
    </row>
    <row r="897" spans="1:16" ht="15.75" customHeight="1" x14ac:dyDescent="0.2">
      <c r="A897" s="9"/>
      <c r="B897" s="4"/>
      <c r="H897" s="1"/>
      <c r="I897" s="1"/>
      <c r="J897" s="1"/>
      <c r="K897" s="1"/>
      <c r="L897" s="1"/>
      <c r="N897" s="7"/>
      <c r="O897" s="1"/>
      <c r="P897" s="7"/>
    </row>
    <row r="898" spans="1:16" ht="15.75" customHeight="1" x14ac:dyDescent="0.2">
      <c r="A898" s="9"/>
      <c r="B898" s="4"/>
      <c r="H898" s="1"/>
      <c r="I898" s="1"/>
      <c r="J898" s="1"/>
      <c r="K898" s="1"/>
      <c r="L898" s="1"/>
      <c r="N898" s="7"/>
      <c r="O898" s="1"/>
      <c r="P898" s="7"/>
    </row>
    <row r="899" spans="1:16" ht="15.75" customHeight="1" x14ac:dyDescent="0.2">
      <c r="A899" s="9"/>
      <c r="B899" s="4"/>
      <c r="H899" s="1"/>
      <c r="I899" s="1"/>
      <c r="J899" s="1"/>
      <c r="K899" s="1"/>
      <c r="L899" s="1"/>
      <c r="N899" s="7"/>
      <c r="O899" s="1"/>
      <c r="P899" s="7"/>
    </row>
    <row r="900" spans="1:16" ht="15.75" customHeight="1" x14ac:dyDescent="0.2">
      <c r="A900" s="9"/>
      <c r="B900" s="4"/>
      <c r="H900" s="1"/>
      <c r="I900" s="1"/>
      <c r="J900" s="1"/>
      <c r="K900" s="1"/>
      <c r="L900" s="1"/>
      <c r="N900" s="7"/>
      <c r="O900" s="1"/>
      <c r="P900" s="7"/>
    </row>
    <row r="901" spans="1:16" ht="15.75" customHeight="1" x14ac:dyDescent="0.2">
      <c r="A901" s="9"/>
      <c r="B901" s="4"/>
      <c r="H901" s="1"/>
      <c r="I901" s="1"/>
      <c r="J901" s="1"/>
      <c r="K901" s="1"/>
      <c r="L901" s="1"/>
      <c r="N901" s="7"/>
      <c r="O901" s="1"/>
      <c r="P901" s="7"/>
    </row>
    <row r="902" spans="1:16" ht="15.75" customHeight="1" x14ac:dyDescent="0.2">
      <c r="A902" s="9"/>
      <c r="B902" s="4"/>
      <c r="H902" s="1"/>
      <c r="I902" s="1"/>
      <c r="J902" s="1"/>
      <c r="K902" s="1"/>
      <c r="L902" s="1"/>
      <c r="N902" s="7"/>
      <c r="O902" s="1"/>
      <c r="P902" s="7"/>
    </row>
    <row r="903" spans="1:16" ht="15.75" customHeight="1" x14ac:dyDescent="0.2">
      <c r="A903" s="9"/>
      <c r="B903" s="4"/>
      <c r="H903" s="1"/>
      <c r="I903" s="1"/>
      <c r="J903" s="1"/>
      <c r="K903" s="1"/>
      <c r="L903" s="1"/>
      <c r="N903" s="7"/>
      <c r="O903" s="1"/>
      <c r="P903" s="7"/>
    </row>
    <row r="904" spans="1:16" ht="15.75" customHeight="1" x14ac:dyDescent="0.2">
      <c r="A904" s="9"/>
      <c r="B904" s="4"/>
      <c r="H904" s="1"/>
      <c r="I904" s="1"/>
      <c r="J904" s="1"/>
      <c r="K904" s="1"/>
      <c r="L904" s="1"/>
      <c r="N904" s="7"/>
      <c r="O904" s="1"/>
      <c r="P904" s="7"/>
    </row>
    <row r="905" spans="1:16" ht="15.75" customHeight="1" x14ac:dyDescent="0.2">
      <c r="A905" s="9"/>
      <c r="B905" s="4"/>
      <c r="H905" s="1"/>
      <c r="I905" s="1"/>
      <c r="J905" s="1"/>
      <c r="K905" s="1"/>
      <c r="L905" s="1"/>
      <c r="N905" s="7"/>
      <c r="O905" s="1"/>
      <c r="P905" s="7"/>
    </row>
    <row r="906" spans="1:16" ht="15.75" customHeight="1" x14ac:dyDescent="0.2">
      <c r="A906" s="9"/>
      <c r="B906" s="4"/>
      <c r="H906" s="1"/>
      <c r="I906" s="1"/>
      <c r="J906" s="1"/>
      <c r="K906" s="1"/>
      <c r="L906" s="1"/>
      <c r="N906" s="7"/>
      <c r="O906" s="1"/>
      <c r="P906" s="7"/>
    </row>
    <row r="907" spans="1:16" ht="15.75" customHeight="1" x14ac:dyDescent="0.2">
      <c r="A907" s="9"/>
      <c r="B907" s="4"/>
      <c r="H907" s="1"/>
      <c r="I907" s="1"/>
      <c r="J907" s="1"/>
      <c r="K907" s="1"/>
      <c r="L907" s="1"/>
      <c r="N907" s="7"/>
      <c r="O907" s="1"/>
      <c r="P907" s="7"/>
    </row>
    <row r="908" spans="1:16" ht="15.75" customHeight="1" x14ac:dyDescent="0.2">
      <c r="A908" s="9"/>
      <c r="B908" s="4"/>
      <c r="H908" s="1"/>
      <c r="I908" s="1"/>
      <c r="J908" s="1"/>
      <c r="K908" s="1"/>
      <c r="L908" s="1"/>
      <c r="N908" s="7"/>
      <c r="O908" s="1"/>
      <c r="P908" s="7"/>
    </row>
    <row r="909" spans="1:16" ht="15.75" customHeight="1" x14ac:dyDescent="0.2">
      <c r="A909" s="9"/>
      <c r="B909" s="4"/>
      <c r="H909" s="1"/>
      <c r="I909" s="1"/>
      <c r="J909" s="1"/>
      <c r="K909" s="1"/>
      <c r="L909" s="1"/>
      <c r="N909" s="7"/>
      <c r="O909" s="1"/>
      <c r="P909" s="7"/>
    </row>
    <row r="910" spans="1:16" ht="15.75" customHeight="1" x14ac:dyDescent="0.2">
      <c r="A910" s="9"/>
      <c r="B910" s="4"/>
      <c r="H910" s="1"/>
      <c r="I910" s="1"/>
      <c r="J910" s="1"/>
      <c r="K910" s="1"/>
      <c r="L910" s="1"/>
      <c r="N910" s="7"/>
      <c r="O910" s="1"/>
      <c r="P910" s="7"/>
    </row>
    <row r="911" spans="1:16" ht="15.75" customHeight="1" x14ac:dyDescent="0.2">
      <c r="A911" s="9"/>
      <c r="B911" s="4"/>
      <c r="H911" s="1"/>
      <c r="I911" s="1"/>
      <c r="J911" s="1"/>
      <c r="K911" s="1"/>
      <c r="L911" s="1"/>
      <c r="N911" s="7"/>
      <c r="O911" s="1"/>
      <c r="P911" s="7"/>
    </row>
    <row r="912" spans="1:16" ht="15.75" customHeight="1" x14ac:dyDescent="0.2">
      <c r="A912" s="9"/>
      <c r="B912" s="4"/>
      <c r="H912" s="1"/>
      <c r="I912" s="1"/>
      <c r="J912" s="1"/>
      <c r="K912" s="1"/>
      <c r="L912" s="1"/>
      <c r="N912" s="7"/>
      <c r="O912" s="1"/>
      <c r="P912" s="7"/>
    </row>
    <row r="913" spans="1:16" ht="15.75" customHeight="1" x14ac:dyDescent="0.2">
      <c r="A913" s="9"/>
      <c r="B913" s="4"/>
      <c r="H913" s="1"/>
      <c r="I913" s="1"/>
      <c r="J913" s="1"/>
      <c r="K913" s="1"/>
      <c r="L913" s="1"/>
      <c r="N913" s="7"/>
      <c r="O913" s="1"/>
      <c r="P913" s="7"/>
    </row>
    <row r="914" spans="1:16" ht="15.75" customHeight="1" x14ac:dyDescent="0.2">
      <c r="A914" s="9"/>
      <c r="B914" s="4"/>
      <c r="H914" s="1"/>
      <c r="I914" s="1"/>
      <c r="J914" s="1"/>
      <c r="K914" s="1"/>
      <c r="L914" s="1"/>
      <c r="N914" s="7"/>
      <c r="O914" s="1"/>
      <c r="P914" s="7"/>
    </row>
    <row r="915" spans="1:16" ht="15.75" customHeight="1" x14ac:dyDescent="0.2">
      <c r="A915" s="9"/>
      <c r="B915" s="4"/>
      <c r="H915" s="1"/>
      <c r="I915" s="1"/>
      <c r="J915" s="1"/>
      <c r="K915" s="1"/>
      <c r="L915" s="1"/>
      <c r="N915" s="7"/>
      <c r="O915" s="1"/>
      <c r="P915" s="7"/>
    </row>
    <row r="916" spans="1:16" ht="15.75" customHeight="1" x14ac:dyDescent="0.2">
      <c r="A916" s="9"/>
      <c r="B916" s="4"/>
      <c r="H916" s="1"/>
      <c r="I916" s="1"/>
      <c r="J916" s="1"/>
      <c r="K916" s="1"/>
      <c r="L916" s="1"/>
      <c r="N916" s="7"/>
      <c r="O916" s="1"/>
      <c r="P916" s="7"/>
    </row>
    <row r="917" spans="1:16" ht="15.75" customHeight="1" x14ac:dyDescent="0.2">
      <c r="A917" s="9"/>
      <c r="B917" s="4"/>
      <c r="H917" s="1"/>
      <c r="I917" s="1"/>
      <c r="J917" s="1"/>
      <c r="K917" s="1"/>
      <c r="L917" s="1"/>
      <c r="N917" s="7"/>
      <c r="O917" s="1"/>
      <c r="P917" s="7"/>
    </row>
    <row r="918" spans="1:16" ht="15.75" customHeight="1" x14ac:dyDescent="0.2">
      <c r="A918" s="9"/>
      <c r="B918" s="4"/>
      <c r="H918" s="1"/>
      <c r="I918" s="1"/>
      <c r="J918" s="1"/>
      <c r="K918" s="1"/>
      <c r="L918" s="1"/>
      <c r="N918" s="7"/>
      <c r="O918" s="1"/>
      <c r="P918" s="7"/>
    </row>
    <row r="919" spans="1:16" ht="15.75" customHeight="1" x14ac:dyDescent="0.2">
      <c r="A919" s="9"/>
      <c r="B919" s="4"/>
      <c r="H919" s="1"/>
      <c r="I919" s="1"/>
      <c r="J919" s="1"/>
      <c r="K919" s="1"/>
      <c r="L919" s="1"/>
      <c r="N919" s="7"/>
      <c r="O919" s="1"/>
      <c r="P919" s="7"/>
    </row>
    <row r="920" spans="1:16" ht="15.75" customHeight="1" x14ac:dyDescent="0.2">
      <c r="A920" s="9"/>
      <c r="B920" s="4"/>
      <c r="H920" s="1"/>
      <c r="I920" s="1"/>
      <c r="J920" s="1"/>
      <c r="K920" s="1"/>
      <c r="L920" s="1"/>
      <c r="N920" s="7"/>
      <c r="O920" s="1"/>
      <c r="P920" s="7"/>
    </row>
    <row r="921" spans="1:16" ht="15.75" customHeight="1" x14ac:dyDescent="0.2">
      <c r="A921" s="9"/>
      <c r="B921" s="4"/>
      <c r="H921" s="1"/>
      <c r="I921" s="1"/>
      <c r="J921" s="1"/>
      <c r="K921" s="1"/>
      <c r="L921" s="1"/>
      <c r="N921" s="7"/>
      <c r="O921" s="1"/>
      <c r="P921" s="7"/>
    </row>
    <row r="922" spans="1:16" ht="15.75" customHeight="1" x14ac:dyDescent="0.2">
      <c r="A922" s="9"/>
      <c r="B922" s="4"/>
      <c r="H922" s="1"/>
      <c r="I922" s="1"/>
      <c r="J922" s="1"/>
      <c r="K922" s="1"/>
      <c r="L922" s="1"/>
      <c r="N922" s="7"/>
      <c r="O922" s="1"/>
      <c r="P922" s="7"/>
    </row>
    <row r="923" spans="1:16" ht="15.75" customHeight="1" x14ac:dyDescent="0.2">
      <c r="A923" s="9"/>
      <c r="B923" s="4"/>
      <c r="H923" s="1"/>
      <c r="I923" s="1"/>
      <c r="J923" s="1"/>
      <c r="K923" s="1"/>
      <c r="L923" s="1"/>
      <c r="N923" s="7"/>
      <c r="O923" s="1"/>
      <c r="P923" s="7"/>
    </row>
    <row r="924" spans="1:16" ht="15.75" customHeight="1" x14ac:dyDescent="0.2">
      <c r="A924" s="9"/>
      <c r="B924" s="4"/>
      <c r="H924" s="1"/>
      <c r="I924" s="1"/>
      <c r="J924" s="1"/>
      <c r="K924" s="1"/>
      <c r="L924" s="1"/>
      <c r="N924" s="7"/>
      <c r="O924" s="1"/>
      <c r="P924" s="7"/>
    </row>
    <row r="925" spans="1:16" ht="15.75" customHeight="1" x14ac:dyDescent="0.2">
      <c r="A925" s="9"/>
      <c r="B925" s="4"/>
      <c r="H925" s="1"/>
      <c r="I925" s="1"/>
      <c r="J925" s="1"/>
      <c r="K925" s="1"/>
      <c r="L925" s="1"/>
      <c r="N925" s="7"/>
      <c r="O925" s="1"/>
      <c r="P925" s="7"/>
    </row>
    <row r="926" spans="1:16" ht="15.75" customHeight="1" x14ac:dyDescent="0.2">
      <c r="A926" s="9"/>
      <c r="B926" s="4"/>
      <c r="H926" s="1"/>
      <c r="I926" s="1"/>
      <c r="J926" s="1"/>
      <c r="K926" s="1"/>
      <c r="L926" s="1"/>
      <c r="N926" s="7"/>
      <c r="O926" s="1"/>
      <c r="P926" s="7"/>
    </row>
    <row r="927" spans="1:16" ht="15.75" customHeight="1" x14ac:dyDescent="0.2">
      <c r="A927" s="9"/>
      <c r="B927" s="4"/>
      <c r="H927" s="1"/>
      <c r="I927" s="1"/>
      <c r="J927" s="1"/>
      <c r="K927" s="1"/>
      <c r="L927" s="1"/>
      <c r="N927" s="7"/>
      <c r="O927" s="1"/>
      <c r="P927" s="7"/>
    </row>
    <row r="928" spans="1:16" ht="15.75" customHeight="1" x14ac:dyDescent="0.2">
      <c r="A928" s="9"/>
      <c r="B928" s="4"/>
      <c r="H928" s="1"/>
      <c r="I928" s="1"/>
      <c r="J928" s="1"/>
      <c r="K928" s="1"/>
      <c r="L928" s="1"/>
      <c r="N928" s="7"/>
      <c r="O928" s="1"/>
      <c r="P928" s="7"/>
    </row>
    <row r="929" spans="1:16" ht="15.75" customHeight="1" x14ac:dyDescent="0.2">
      <c r="A929" s="9"/>
      <c r="B929" s="4"/>
      <c r="H929" s="1"/>
      <c r="I929" s="1"/>
      <c r="J929" s="1"/>
      <c r="K929" s="1"/>
      <c r="L929" s="1"/>
      <c r="N929" s="7"/>
      <c r="O929" s="1"/>
      <c r="P929" s="7"/>
    </row>
    <row r="930" spans="1:16" ht="15.75" customHeight="1" x14ac:dyDescent="0.2">
      <c r="A930" s="9"/>
      <c r="B930" s="4"/>
      <c r="H930" s="1"/>
      <c r="I930" s="1"/>
      <c r="J930" s="1"/>
      <c r="K930" s="1"/>
      <c r="L930" s="1"/>
      <c r="N930" s="7"/>
      <c r="O930" s="1"/>
      <c r="P930" s="7"/>
    </row>
    <row r="931" spans="1:16" ht="15.75" customHeight="1" x14ac:dyDescent="0.2">
      <c r="A931" s="9"/>
      <c r="B931" s="4"/>
      <c r="H931" s="1"/>
      <c r="I931" s="1"/>
      <c r="J931" s="1"/>
      <c r="K931" s="1"/>
      <c r="L931" s="1"/>
      <c r="N931" s="7"/>
      <c r="O931" s="1"/>
      <c r="P931" s="7"/>
    </row>
    <row r="932" spans="1:16" ht="15.75" customHeight="1" x14ac:dyDescent="0.2">
      <c r="A932" s="9"/>
      <c r="B932" s="4"/>
      <c r="H932" s="1"/>
      <c r="I932" s="1"/>
      <c r="J932" s="1"/>
      <c r="K932" s="1"/>
      <c r="L932" s="1"/>
      <c r="N932" s="7"/>
      <c r="O932" s="1"/>
      <c r="P932" s="7"/>
    </row>
    <row r="933" spans="1:16" ht="15.75" customHeight="1" x14ac:dyDescent="0.2">
      <c r="A933" s="9"/>
      <c r="B933" s="4"/>
      <c r="H933" s="1"/>
      <c r="I933" s="1"/>
      <c r="J933" s="1"/>
      <c r="K933" s="1"/>
      <c r="L933" s="1"/>
      <c r="N933" s="7"/>
      <c r="O933" s="1"/>
      <c r="P933" s="7"/>
    </row>
    <row r="934" spans="1:16" ht="15.75" customHeight="1" x14ac:dyDescent="0.2">
      <c r="A934" s="9"/>
      <c r="B934" s="4"/>
      <c r="H934" s="1"/>
      <c r="I934" s="1"/>
      <c r="J934" s="1"/>
      <c r="K934" s="1"/>
      <c r="L934" s="1"/>
      <c r="N934" s="7"/>
      <c r="O934" s="1"/>
      <c r="P934" s="7"/>
    </row>
    <row r="935" spans="1:16" ht="15.75" customHeight="1" x14ac:dyDescent="0.2">
      <c r="A935" s="9"/>
      <c r="B935" s="4"/>
      <c r="H935" s="1"/>
      <c r="I935" s="1"/>
      <c r="J935" s="1"/>
      <c r="K935" s="1"/>
      <c r="L935" s="1"/>
      <c r="N935" s="7"/>
      <c r="O935" s="1"/>
      <c r="P935" s="7"/>
    </row>
    <row r="936" spans="1:16" ht="15.75" customHeight="1" x14ac:dyDescent="0.2">
      <c r="A936" s="9"/>
      <c r="B936" s="4"/>
      <c r="H936" s="1"/>
      <c r="I936" s="1"/>
      <c r="J936" s="1"/>
      <c r="K936" s="1"/>
      <c r="L936" s="1"/>
      <c r="N936" s="7"/>
      <c r="O936" s="1"/>
      <c r="P936" s="7"/>
    </row>
    <row r="937" spans="1:16" ht="15.75" customHeight="1" x14ac:dyDescent="0.2">
      <c r="A937" s="9"/>
      <c r="B937" s="4"/>
      <c r="H937" s="1"/>
      <c r="I937" s="1"/>
      <c r="J937" s="1"/>
      <c r="K937" s="1"/>
      <c r="L937" s="1"/>
      <c r="N937" s="7"/>
      <c r="O937" s="1"/>
      <c r="P937" s="7"/>
    </row>
    <row r="938" spans="1:16" ht="15.75" customHeight="1" x14ac:dyDescent="0.2">
      <c r="A938" s="9"/>
      <c r="B938" s="4"/>
      <c r="H938" s="1"/>
      <c r="I938" s="1"/>
      <c r="J938" s="1"/>
      <c r="K938" s="1"/>
      <c r="L938" s="1"/>
      <c r="N938" s="7"/>
      <c r="O938" s="1"/>
      <c r="P938" s="7"/>
    </row>
    <row r="939" spans="1:16" ht="15.75" customHeight="1" x14ac:dyDescent="0.2">
      <c r="A939" s="9"/>
      <c r="B939" s="4"/>
      <c r="H939" s="1"/>
      <c r="I939" s="1"/>
      <c r="J939" s="1"/>
      <c r="K939" s="1"/>
      <c r="L939" s="1"/>
      <c r="N939" s="7"/>
      <c r="O939" s="1"/>
      <c r="P939" s="7"/>
    </row>
    <row r="940" spans="1:16" ht="15.75" customHeight="1" x14ac:dyDescent="0.2">
      <c r="A940" s="9"/>
      <c r="B940" s="4"/>
      <c r="H940" s="1"/>
      <c r="I940" s="1"/>
      <c r="J940" s="1"/>
      <c r="K940" s="1"/>
      <c r="L940" s="1"/>
      <c r="N940" s="7"/>
      <c r="O940" s="1"/>
      <c r="P940" s="7"/>
    </row>
    <row r="941" spans="1:16" ht="15.75" customHeight="1" x14ac:dyDescent="0.2">
      <c r="A941" s="9"/>
      <c r="B941" s="4"/>
      <c r="H941" s="1"/>
      <c r="I941" s="1"/>
      <c r="J941" s="1"/>
      <c r="K941" s="1"/>
      <c r="L941" s="1"/>
      <c r="N941" s="7"/>
      <c r="O941" s="1"/>
      <c r="P941" s="7"/>
    </row>
    <row r="942" spans="1:16" ht="15.75" customHeight="1" x14ac:dyDescent="0.2">
      <c r="A942" s="9"/>
      <c r="B942" s="4"/>
      <c r="H942" s="1"/>
      <c r="I942" s="1"/>
      <c r="J942" s="1"/>
      <c r="K942" s="1"/>
      <c r="L942" s="1"/>
      <c r="N942" s="7"/>
      <c r="O942" s="1"/>
      <c r="P942" s="7"/>
    </row>
    <row r="943" spans="1:16" ht="15.75" customHeight="1" x14ac:dyDescent="0.2">
      <c r="A943" s="9"/>
      <c r="B943" s="4"/>
      <c r="H943" s="1"/>
      <c r="I943" s="1"/>
      <c r="J943" s="1"/>
      <c r="K943" s="1"/>
      <c r="L943" s="1"/>
      <c r="N943" s="7"/>
      <c r="O943" s="1"/>
      <c r="P943" s="7"/>
    </row>
    <row r="944" spans="1:16" ht="15.75" customHeight="1" x14ac:dyDescent="0.2">
      <c r="A944" s="9"/>
      <c r="B944" s="4"/>
      <c r="H944" s="1"/>
      <c r="I944" s="1"/>
      <c r="J944" s="1"/>
      <c r="K944" s="1"/>
      <c r="L944" s="1"/>
      <c r="N944" s="7"/>
      <c r="O944" s="1"/>
      <c r="P944" s="7"/>
    </row>
    <row r="945" spans="1:16" ht="15.75" customHeight="1" x14ac:dyDescent="0.2">
      <c r="A945" s="9"/>
      <c r="B945" s="4"/>
      <c r="H945" s="1"/>
      <c r="I945" s="1"/>
      <c r="J945" s="1"/>
      <c r="K945" s="1"/>
      <c r="L945" s="1"/>
      <c r="N945" s="7"/>
      <c r="O945" s="1"/>
      <c r="P945" s="7"/>
    </row>
    <row r="946" spans="1:16" ht="15.75" customHeight="1" x14ac:dyDescent="0.2">
      <c r="A946" s="9"/>
      <c r="B946" s="4"/>
      <c r="H946" s="1"/>
      <c r="I946" s="1"/>
      <c r="J946" s="1"/>
      <c r="K946" s="1"/>
      <c r="L946" s="1"/>
      <c r="N946" s="7"/>
      <c r="O946" s="1"/>
      <c r="P946" s="7"/>
    </row>
    <row r="947" spans="1:16" ht="15.75" customHeight="1" x14ac:dyDescent="0.2">
      <c r="A947" s="9"/>
      <c r="B947" s="4"/>
      <c r="H947" s="1"/>
      <c r="I947" s="1"/>
      <c r="J947" s="1"/>
      <c r="K947" s="1"/>
      <c r="L947" s="1"/>
      <c r="N947" s="7"/>
      <c r="O947" s="1"/>
      <c r="P947" s="7"/>
    </row>
    <row r="948" spans="1:16" ht="15.75" customHeight="1" x14ac:dyDescent="0.2">
      <c r="A948" s="9"/>
      <c r="B948" s="4"/>
      <c r="H948" s="1"/>
      <c r="I948" s="1"/>
      <c r="J948" s="1"/>
      <c r="K948" s="1"/>
      <c r="L948" s="1"/>
      <c r="N948" s="7"/>
      <c r="O948" s="1"/>
      <c r="P948" s="7"/>
    </row>
    <row r="949" spans="1:16" ht="15.75" customHeight="1" x14ac:dyDescent="0.2">
      <c r="A949" s="9"/>
      <c r="B949" s="4"/>
      <c r="H949" s="1"/>
      <c r="I949" s="1"/>
      <c r="J949" s="1"/>
      <c r="K949" s="1"/>
      <c r="L949" s="1"/>
      <c r="N949" s="7"/>
      <c r="O949" s="1"/>
      <c r="P949" s="7"/>
    </row>
    <row r="950" spans="1:16" ht="15.75" customHeight="1" x14ac:dyDescent="0.2">
      <c r="A950" s="9"/>
      <c r="B950" s="4"/>
      <c r="H950" s="1"/>
      <c r="I950" s="1"/>
      <c r="J950" s="1"/>
      <c r="K950" s="1"/>
      <c r="L950" s="1"/>
      <c r="N950" s="7"/>
      <c r="O950" s="1"/>
      <c r="P950" s="7"/>
    </row>
    <row r="951" spans="1:16" ht="15.75" customHeight="1" x14ac:dyDescent="0.2">
      <c r="A951" s="9"/>
      <c r="B951" s="4"/>
      <c r="H951" s="1"/>
      <c r="I951" s="1"/>
      <c r="J951" s="1"/>
      <c r="K951" s="1"/>
      <c r="L951" s="1"/>
      <c r="N951" s="7"/>
      <c r="O951" s="1"/>
      <c r="P951" s="7"/>
    </row>
    <row r="952" spans="1:16" ht="15.75" customHeight="1" x14ac:dyDescent="0.2">
      <c r="A952" s="9"/>
      <c r="B952" s="4"/>
      <c r="H952" s="1"/>
      <c r="I952" s="1"/>
      <c r="J952" s="1"/>
      <c r="K952" s="1"/>
      <c r="L952" s="1"/>
      <c r="N952" s="7"/>
      <c r="O952" s="1"/>
      <c r="P952" s="7"/>
    </row>
    <row r="953" spans="1:16" ht="15.75" customHeight="1" x14ac:dyDescent="0.2">
      <c r="A953" s="9"/>
      <c r="B953" s="4"/>
      <c r="H953" s="1"/>
      <c r="I953" s="1"/>
      <c r="J953" s="1"/>
      <c r="K953" s="1"/>
      <c r="L953" s="1"/>
      <c r="N953" s="7"/>
      <c r="O953" s="1"/>
      <c r="P953" s="7"/>
    </row>
    <row r="954" spans="1:16" ht="15.75" customHeight="1" x14ac:dyDescent="0.2">
      <c r="A954" s="9"/>
      <c r="B954" s="4"/>
      <c r="H954" s="1"/>
      <c r="I954" s="1"/>
      <c r="J954" s="1"/>
      <c r="K954" s="1"/>
      <c r="L954" s="1"/>
      <c r="N954" s="7"/>
      <c r="O954" s="1"/>
      <c r="P954" s="7"/>
    </row>
    <row r="955" spans="1:16" ht="15.75" customHeight="1" x14ac:dyDescent="0.2">
      <c r="A955" s="9"/>
      <c r="B955" s="4"/>
      <c r="H955" s="1"/>
      <c r="I955" s="1"/>
      <c r="J955" s="1"/>
      <c r="K955" s="1"/>
      <c r="L955" s="1"/>
      <c r="N955" s="7"/>
      <c r="O955" s="1"/>
      <c r="P955" s="7"/>
    </row>
    <row r="956" spans="1:16" ht="15.75" customHeight="1" x14ac:dyDescent="0.2">
      <c r="A956" s="9"/>
      <c r="B956" s="4"/>
      <c r="H956" s="1"/>
      <c r="I956" s="1"/>
      <c r="J956" s="1"/>
      <c r="K956" s="1"/>
      <c r="L956" s="1"/>
      <c r="N956" s="7"/>
      <c r="O956" s="1"/>
      <c r="P956" s="7"/>
    </row>
    <row r="957" spans="1:16" ht="15.75" customHeight="1" x14ac:dyDescent="0.2">
      <c r="A957" s="9"/>
      <c r="B957" s="4"/>
      <c r="H957" s="1"/>
      <c r="I957" s="1"/>
      <c r="J957" s="1"/>
      <c r="K957" s="1"/>
      <c r="L957" s="1"/>
      <c r="N957" s="7"/>
      <c r="O957" s="1"/>
      <c r="P957" s="7"/>
    </row>
    <row r="958" spans="1:16" ht="15.75" customHeight="1" x14ac:dyDescent="0.2">
      <c r="A958" s="9"/>
      <c r="B958" s="4"/>
      <c r="H958" s="1"/>
      <c r="I958" s="1"/>
      <c r="J958" s="1"/>
      <c r="K958" s="1"/>
      <c r="L958" s="1"/>
      <c r="N958" s="7"/>
      <c r="O958" s="1"/>
      <c r="P958" s="7"/>
    </row>
    <row r="959" spans="1:16" ht="15.75" customHeight="1" x14ac:dyDescent="0.2">
      <c r="A959" s="9"/>
      <c r="B959" s="4"/>
      <c r="H959" s="1"/>
      <c r="I959" s="1"/>
      <c r="J959" s="1"/>
      <c r="K959" s="1"/>
      <c r="L959" s="1"/>
      <c r="N959" s="7"/>
      <c r="O959" s="1"/>
      <c r="P959" s="7"/>
    </row>
    <row r="960" spans="1:16" ht="15.75" customHeight="1" x14ac:dyDescent="0.2">
      <c r="A960" s="9"/>
      <c r="B960" s="4"/>
      <c r="H960" s="1"/>
      <c r="I960" s="1"/>
      <c r="J960" s="1"/>
      <c r="K960" s="1"/>
      <c r="L960" s="1"/>
      <c r="N960" s="7"/>
      <c r="O960" s="1"/>
      <c r="P960" s="7"/>
    </row>
    <row r="961" spans="1:16" ht="15.75" customHeight="1" x14ac:dyDescent="0.2">
      <c r="A961" s="9"/>
      <c r="B961" s="4"/>
      <c r="H961" s="1"/>
      <c r="I961" s="1"/>
      <c r="J961" s="1"/>
      <c r="K961" s="1"/>
      <c r="L961" s="1"/>
      <c r="N961" s="7"/>
      <c r="O961" s="1"/>
      <c r="P961" s="7"/>
    </row>
    <row r="962" spans="1:16" ht="15.75" customHeight="1" x14ac:dyDescent="0.2">
      <c r="A962" s="9"/>
      <c r="B962" s="4"/>
      <c r="H962" s="1"/>
      <c r="I962" s="1"/>
      <c r="J962" s="1"/>
      <c r="K962" s="1"/>
      <c r="L962" s="1"/>
      <c r="N962" s="7"/>
      <c r="O962" s="1"/>
      <c r="P962" s="7"/>
    </row>
    <row r="963" spans="1:16" ht="15.75" customHeight="1" x14ac:dyDescent="0.2">
      <c r="A963" s="9"/>
      <c r="B963" s="4"/>
      <c r="H963" s="1"/>
      <c r="I963" s="1"/>
      <c r="J963" s="1"/>
      <c r="K963" s="1"/>
      <c r="L963" s="1"/>
      <c r="N963" s="7"/>
      <c r="O963" s="1"/>
      <c r="P963" s="7"/>
    </row>
    <row r="964" spans="1:16" ht="15.75" customHeight="1" x14ac:dyDescent="0.2">
      <c r="A964" s="9"/>
      <c r="B964" s="4"/>
      <c r="H964" s="1"/>
      <c r="I964" s="1"/>
      <c r="J964" s="1"/>
      <c r="K964" s="1"/>
      <c r="L964" s="1"/>
      <c r="N964" s="7"/>
      <c r="O964" s="1"/>
      <c r="P964" s="7"/>
    </row>
    <row r="965" spans="1:16" ht="15.75" customHeight="1" x14ac:dyDescent="0.2">
      <c r="A965" s="9"/>
      <c r="B965" s="4"/>
      <c r="H965" s="1"/>
      <c r="I965" s="1"/>
      <c r="J965" s="1"/>
      <c r="K965" s="1"/>
      <c r="L965" s="1"/>
      <c r="N965" s="7"/>
      <c r="O965" s="1"/>
      <c r="P965" s="7"/>
    </row>
    <row r="966" spans="1:16" ht="15.75" customHeight="1" x14ac:dyDescent="0.2">
      <c r="A966" s="9"/>
      <c r="B966" s="4"/>
      <c r="H966" s="1"/>
      <c r="I966" s="1"/>
      <c r="J966" s="1"/>
      <c r="K966" s="1"/>
      <c r="L966" s="1"/>
      <c r="N966" s="7"/>
      <c r="O966" s="1"/>
      <c r="P966" s="7"/>
    </row>
    <row r="967" spans="1:16" ht="15.75" customHeight="1" x14ac:dyDescent="0.2">
      <c r="A967" s="9"/>
      <c r="B967" s="4"/>
      <c r="H967" s="1"/>
      <c r="I967" s="1"/>
      <c r="J967" s="1"/>
      <c r="K967" s="1"/>
      <c r="L967" s="1"/>
      <c r="N967" s="7"/>
      <c r="O967" s="1"/>
      <c r="P967" s="7"/>
    </row>
    <row r="968" spans="1:16" ht="15.75" customHeight="1" x14ac:dyDescent="0.2">
      <c r="A968" s="9"/>
      <c r="B968" s="4"/>
      <c r="H968" s="1"/>
      <c r="I968" s="1"/>
      <c r="J968" s="1"/>
      <c r="K968" s="1"/>
      <c r="L968" s="1"/>
      <c r="N968" s="7"/>
      <c r="O968" s="1"/>
      <c r="P968" s="7"/>
    </row>
    <row r="969" spans="1:16" ht="15.75" customHeight="1" x14ac:dyDescent="0.2">
      <c r="A969" s="9"/>
      <c r="B969" s="4"/>
      <c r="H969" s="1"/>
      <c r="I969" s="1"/>
      <c r="J969" s="1"/>
      <c r="K969" s="1"/>
      <c r="L969" s="1"/>
      <c r="N969" s="7"/>
      <c r="O969" s="1"/>
      <c r="P969" s="7"/>
    </row>
    <row r="970" spans="1:16" ht="15.75" customHeight="1" x14ac:dyDescent="0.2">
      <c r="A970" s="9"/>
      <c r="B970" s="4"/>
      <c r="H970" s="1"/>
      <c r="I970" s="1"/>
      <c r="J970" s="1"/>
      <c r="K970" s="1"/>
      <c r="L970" s="1"/>
      <c r="N970" s="7"/>
      <c r="O970" s="1"/>
      <c r="P970" s="7"/>
    </row>
    <row r="971" spans="1:16" ht="15.75" customHeight="1" x14ac:dyDescent="0.2">
      <c r="A971" s="9"/>
      <c r="B971" s="4"/>
      <c r="H971" s="1"/>
      <c r="I971" s="1"/>
      <c r="J971" s="1"/>
      <c r="K971" s="1"/>
      <c r="L971" s="1"/>
      <c r="N971" s="7"/>
      <c r="O971" s="1"/>
      <c r="P971" s="7"/>
    </row>
    <row r="972" spans="1:16" ht="15.75" customHeight="1" x14ac:dyDescent="0.2">
      <c r="A972" s="9"/>
      <c r="B972" s="4"/>
      <c r="H972" s="1"/>
      <c r="I972" s="1"/>
      <c r="J972" s="1"/>
      <c r="K972" s="1"/>
      <c r="L972" s="1"/>
      <c r="N972" s="7"/>
      <c r="O972" s="1"/>
      <c r="P972" s="7"/>
    </row>
    <row r="973" spans="1:16" ht="15.75" customHeight="1" x14ac:dyDescent="0.2">
      <c r="A973" s="9"/>
      <c r="B973" s="4"/>
      <c r="H973" s="1"/>
      <c r="I973" s="1"/>
      <c r="J973" s="1"/>
      <c r="K973" s="1"/>
      <c r="L973" s="1"/>
      <c r="N973" s="7"/>
      <c r="O973" s="1"/>
      <c r="P973" s="7"/>
    </row>
    <row r="974" spans="1:16" ht="15.75" customHeight="1" x14ac:dyDescent="0.2">
      <c r="A974" s="9"/>
      <c r="B974" s="4"/>
      <c r="H974" s="1"/>
      <c r="I974" s="1"/>
      <c r="J974" s="1"/>
      <c r="K974" s="1"/>
      <c r="L974" s="1"/>
      <c r="N974" s="7"/>
      <c r="O974" s="1"/>
      <c r="P974" s="7"/>
    </row>
    <row r="975" spans="1:16" ht="15.75" customHeight="1" x14ac:dyDescent="0.2">
      <c r="A975" s="9"/>
      <c r="B975" s="4"/>
      <c r="H975" s="1"/>
      <c r="I975" s="1"/>
      <c r="J975" s="1"/>
      <c r="K975" s="1"/>
      <c r="L975" s="1"/>
      <c r="N975" s="7"/>
      <c r="O975" s="1"/>
      <c r="P975" s="7"/>
    </row>
    <row r="976" spans="1:16" ht="15.75" customHeight="1" x14ac:dyDescent="0.2">
      <c r="A976" s="9"/>
      <c r="B976" s="4"/>
      <c r="H976" s="1"/>
      <c r="I976" s="1"/>
      <c r="J976" s="1"/>
      <c r="K976" s="1"/>
      <c r="L976" s="1"/>
      <c r="N976" s="7"/>
      <c r="O976" s="1"/>
      <c r="P976" s="7"/>
    </row>
    <row r="977" spans="1:16" ht="15.75" customHeight="1" x14ac:dyDescent="0.2">
      <c r="A977" s="9"/>
      <c r="B977" s="4"/>
      <c r="H977" s="1"/>
      <c r="I977" s="1"/>
      <c r="J977" s="1"/>
      <c r="K977" s="1"/>
      <c r="L977" s="1"/>
      <c r="N977" s="7"/>
      <c r="O977" s="1"/>
      <c r="P977" s="7"/>
    </row>
    <row r="978" spans="1:16" ht="15.75" customHeight="1" x14ac:dyDescent="0.2">
      <c r="A978" s="9"/>
      <c r="B978" s="4"/>
      <c r="H978" s="1"/>
      <c r="I978" s="1"/>
      <c r="J978" s="1"/>
      <c r="K978" s="1"/>
      <c r="L978" s="1"/>
      <c r="N978" s="7"/>
      <c r="O978" s="1"/>
      <c r="P978" s="7"/>
    </row>
    <row r="979" spans="1:16" ht="15.75" customHeight="1" x14ac:dyDescent="0.2">
      <c r="A979" s="9"/>
      <c r="B979" s="4"/>
      <c r="H979" s="1"/>
      <c r="I979" s="1"/>
      <c r="J979" s="1"/>
      <c r="K979" s="1"/>
      <c r="L979" s="1"/>
      <c r="N979" s="7"/>
      <c r="O979" s="1"/>
      <c r="P979" s="7"/>
    </row>
    <row r="980" spans="1:16" ht="15.75" customHeight="1" x14ac:dyDescent="0.2">
      <c r="A980" s="9"/>
      <c r="B980" s="4"/>
      <c r="H980" s="1"/>
      <c r="I980" s="1"/>
      <c r="J980" s="1"/>
      <c r="K980" s="1"/>
      <c r="L980" s="1"/>
      <c r="N980" s="7"/>
      <c r="O980" s="1"/>
      <c r="P980" s="7"/>
    </row>
    <row r="981" spans="1:16" ht="15.75" customHeight="1" x14ac:dyDescent="0.2">
      <c r="A981" s="9"/>
      <c r="B981" s="4"/>
      <c r="H981" s="1"/>
      <c r="I981" s="1"/>
      <c r="J981" s="1"/>
      <c r="K981" s="1"/>
      <c r="L981" s="1"/>
      <c r="N981" s="7"/>
      <c r="O981" s="1"/>
      <c r="P981" s="7"/>
    </row>
    <row r="982" spans="1:16" ht="15.75" customHeight="1" x14ac:dyDescent="0.2">
      <c r="A982" s="9"/>
      <c r="B982" s="4"/>
      <c r="H982" s="1"/>
      <c r="I982" s="1"/>
      <c r="J982" s="1"/>
      <c r="K982" s="1"/>
      <c r="L982" s="1"/>
      <c r="N982" s="7"/>
      <c r="O982" s="1"/>
      <c r="P982" s="7"/>
    </row>
    <row r="983" spans="1:16" ht="15.75" customHeight="1" x14ac:dyDescent="0.2">
      <c r="A983" s="9"/>
      <c r="B983" s="4"/>
      <c r="H983" s="1"/>
      <c r="I983" s="1"/>
      <c r="J983" s="1"/>
      <c r="K983" s="1"/>
      <c r="L983" s="1"/>
      <c r="N983" s="7"/>
      <c r="O983" s="1"/>
      <c r="P983" s="7"/>
    </row>
    <row r="984" spans="1:16" ht="15.75" customHeight="1" x14ac:dyDescent="0.2">
      <c r="A984" s="9"/>
      <c r="B984" s="4"/>
      <c r="H984" s="1"/>
      <c r="I984" s="1"/>
      <c r="J984" s="1"/>
      <c r="K984" s="1"/>
      <c r="L984" s="1"/>
      <c r="N984" s="7"/>
      <c r="O984" s="1"/>
      <c r="P984" s="7"/>
    </row>
    <row r="985" spans="1:16" ht="15.75" customHeight="1" x14ac:dyDescent="0.2">
      <c r="A985" s="9"/>
      <c r="B985" s="4"/>
      <c r="H985" s="1"/>
      <c r="I985" s="1"/>
      <c r="J985" s="1"/>
      <c r="K985" s="1"/>
      <c r="L985" s="1"/>
      <c r="N985" s="7"/>
      <c r="O985" s="1"/>
      <c r="P985" s="7"/>
    </row>
    <row r="986" spans="1:16" ht="15.75" customHeight="1" x14ac:dyDescent="0.2">
      <c r="A986" s="9"/>
      <c r="B986" s="4"/>
      <c r="H986" s="1"/>
      <c r="I986" s="1"/>
      <c r="J986" s="1"/>
      <c r="K986" s="1"/>
      <c r="L986" s="1"/>
      <c r="N986" s="7"/>
      <c r="O986" s="1"/>
      <c r="P986" s="7"/>
    </row>
    <row r="987" spans="1:16" ht="15.75" customHeight="1" x14ac:dyDescent="0.2">
      <c r="A987" s="9"/>
      <c r="B987" s="4"/>
      <c r="H987" s="1"/>
      <c r="I987" s="1"/>
      <c r="J987" s="1"/>
      <c r="K987" s="1"/>
      <c r="L987" s="1"/>
      <c r="N987" s="7"/>
      <c r="O987" s="1"/>
      <c r="P987" s="7"/>
    </row>
    <row r="988" spans="1:16" ht="15.75" customHeight="1" x14ac:dyDescent="0.2">
      <c r="A988" s="9"/>
      <c r="B988" s="4"/>
      <c r="H988" s="1"/>
      <c r="I988" s="1"/>
      <c r="J988" s="1"/>
      <c r="K988" s="1"/>
      <c r="L988" s="1"/>
      <c r="N988" s="7"/>
      <c r="O988" s="1"/>
      <c r="P988" s="7"/>
    </row>
    <row r="989" spans="1:16" ht="15.75" customHeight="1" x14ac:dyDescent="0.2">
      <c r="A989" s="9"/>
      <c r="B989" s="4"/>
      <c r="H989" s="1"/>
      <c r="I989" s="1"/>
      <c r="J989" s="1"/>
      <c r="K989" s="1"/>
      <c r="L989" s="1"/>
      <c r="N989" s="7"/>
      <c r="O989" s="1"/>
      <c r="P989" s="7"/>
    </row>
    <row r="990" spans="1:16" ht="15.75" customHeight="1" x14ac:dyDescent="0.2">
      <c r="A990" s="9"/>
      <c r="B990" s="4"/>
      <c r="H990" s="1"/>
      <c r="I990" s="1"/>
      <c r="J990" s="1"/>
      <c r="K990" s="1"/>
      <c r="L990" s="1"/>
      <c r="N990" s="7"/>
      <c r="O990" s="1"/>
      <c r="P990" s="7"/>
    </row>
    <row r="991" spans="1:16" ht="15.75" customHeight="1" x14ac:dyDescent="0.2">
      <c r="A991" s="9"/>
      <c r="B991" s="4"/>
      <c r="H991" s="1"/>
      <c r="I991" s="1"/>
      <c r="J991" s="1"/>
      <c r="K991" s="1"/>
      <c r="L991" s="1"/>
      <c r="N991" s="7"/>
      <c r="O991" s="1"/>
      <c r="P991" s="7"/>
    </row>
    <row r="992" spans="1:16" ht="15.75" customHeight="1" x14ac:dyDescent="0.2">
      <c r="A992" s="9"/>
      <c r="B992" s="4"/>
      <c r="H992" s="1"/>
      <c r="I992" s="1"/>
      <c r="J992" s="1"/>
      <c r="K992" s="1"/>
      <c r="L992" s="1"/>
      <c r="N992" s="7"/>
      <c r="O992" s="1"/>
      <c r="P992" s="7"/>
    </row>
    <row r="993" spans="1:16" ht="15.75" customHeight="1" x14ac:dyDescent="0.2">
      <c r="A993" s="9"/>
      <c r="B993" s="4"/>
      <c r="H993" s="1"/>
      <c r="I993" s="1"/>
      <c r="J993" s="1"/>
      <c r="K993" s="1"/>
      <c r="L993" s="1"/>
      <c r="N993" s="7"/>
      <c r="O993" s="1"/>
      <c r="P993" s="7"/>
    </row>
    <row r="994" spans="1:16" ht="15.75" customHeight="1" x14ac:dyDescent="0.2">
      <c r="A994" s="9"/>
      <c r="B994" s="4"/>
      <c r="H994" s="1"/>
      <c r="I994" s="1"/>
      <c r="J994" s="1"/>
      <c r="K994" s="1"/>
      <c r="L994" s="1"/>
      <c r="N994" s="7"/>
      <c r="O994" s="1"/>
      <c r="P994" s="7"/>
    </row>
    <row r="995" spans="1:16" ht="15.75" customHeight="1" x14ac:dyDescent="0.2">
      <c r="A995" s="9"/>
      <c r="B995" s="4"/>
      <c r="H995" s="1"/>
      <c r="I995" s="1"/>
      <c r="J995" s="1"/>
      <c r="K995" s="1"/>
      <c r="L995" s="1"/>
      <c r="N995" s="7"/>
      <c r="O995" s="1"/>
      <c r="P995" s="7"/>
    </row>
    <row r="996" spans="1:16" ht="15.75" customHeight="1" x14ac:dyDescent="0.2">
      <c r="A996" s="9"/>
      <c r="B996" s="4"/>
      <c r="H996" s="1"/>
      <c r="I996" s="1"/>
      <c r="J996" s="1"/>
      <c r="K996" s="1"/>
      <c r="L996" s="1"/>
      <c r="N996" s="7"/>
      <c r="O996" s="1"/>
      <c r="P996" s="7"/>
    </row>
    <row r="997" spans="1:16" ht="15.75" customHeight="1" x14ac:dyDescent="0.2">
      <c r="A997" s="9"/>
      <c r="B997" s="4"/>
      <c r="H997" s="1"/>
      <c r="I997" s="1"/>
      <c r="J997" s="1"/>
      <c r="K997" s="1"/>
      <c r="L997" s="1"/>
      <c r="N997" s="7"/>
      <c r="O997" s="1"/>
      <c r="P997" s="7"/>
    </row>
    <row r="998" spans="1:16" ht="15.75" customHeight="1" x14ac:dyDescent="0.2">
      <c r="A998" s="9"/>
      <c r="B998" s="4"/>
      <c r="H998" s="1"/>
      <c r="I998" s="1"/>
      <c r="J998" s="1"/>
      <c r="K998" s="1"/>
      <c r="L998" s="1"/>
      <c r="N998" s="7"/>
      <c r="O998" s="1"/>
      <c r="P998" s="7"/>
    </row>
    <row r="999" spans="1:16" ht="15.75" customHeight="1" x14ac:dyDescent="0.2">
      <c r="A999" s="9"/>
      <c r="B999" s="4"/>
      <c r="H999" s="1"/>
      <c r="I999" s="1"/>
      <c r="J999" s="1"/>
      <c r="K999" s="1"/>
      <c r="L999" s="1"/>
      <c r="N999" s="7"/>
      <c r="O999" s="1"/>
      <c r="P999" s="7"/>
    </row>
    <row r="1000" spans="1:16" ht="15.75" customHeight="1" x14ac:dyDescent="0.2">
      <c r="A1000" s="9"/>
      <c r="B1000" s="4"/>
      <c r="H1000" s="1"/>
      <c r="I1000" s="1"/>
      <c r="J1000" s="1"/>
      <c r="K1000" s="1"/>
      <c r="L1000" s="1"/>
      <c r="N1000" s="7"/>
      <c r="O1000" s="1"/>
      <c r="P1000" s="7"/>
    </row>
    <row r="1001" spans="1:16" ht="15.75" customHeight="1" x14ac:dyDescent="0.2">
      <c r="A1001" s="9"/>
      <c r="B1001" s="4"/>
      <c r="H1001" s="1"/>
      <c r="I1001" s="1"/>
      <c r="J1001" s="1"/>
      <c r="K1001" s="1"/>
      <c r="L1001" s="1"/>
      <c r="N1001" s="7"/>
      <c r="O1001" s="1"/>
      <c r="P1001" s="7"/>
    </row>
    <row r="1002" spans="1:16" ht="15.75" customHeight="1" x14ac:dyDescent="0.2">
      <c r="A1002" s="9"/>
      <c r="B1002" s="4"/>
      <c r="H1002" s="1"/>
      <c r="I1002" s="1"/>
      <c r="J1002" s="1"/>
      <c r="K1002" s="1"/>
      <c r="L1002" s="1"/>
      <c r="N1002" s="7"/>
      <c r="O1002" s="1"/>
      <c r="P1002" s="7"/>
    </row>
    <row r="1003" spans="1:16" ht="15.75" customHeight="1" x14ac:dyDescent="0.2">
      <c r="A1003" s="9"/>
      <c r="B1003" s="4"/>
      <c r="H1003" s="1"/>
      <c r="I1003" s="1"/>
      <c r="J1003" s="1"/>
      <c r="K1003" s="1"/>
      <c r="L1003" s="1"/>
      <c r="N1003" s="7"/>
      <c r="O1003" s="1"/>
      <c r="P1003" s="7"/>
    </row>
    <row r="1004" spans="1:16" ht="15.75" customHeight="1" x14ac:dyDescent="0.2">
      <c r="A1004" s="9"/>
      <c r="B1004" s="4"/>
      <c r="H1004" s="1"/>
      <c r="I1004" s="1"/>
      <c r="J1004" s="1"/>
      <c r="K1004" s="1"/>
      <c r="L1004" s="1"/>
      <c r="N1004" s="7"/>
      <c r="O1004" s="1"/>
      <c r="P1004" s="7"/>
    </row>
    <row r="1005" spans="1:16" ht="15.75" customHeight="1" x14ac:dyDescent="0.2">
      <c r="A1005" s="9"/>
      <c r="B1005" s="4"/>
      <c r="H1005" s="1"/>
      <c r="I1005" s="1"/>
      <c r="J1005" s="1"/>
      <c r="K1005" s="1"/>
      <c r="L1005" s="1"/>
      <c r="N1005" s="7"/>
      <c r="O1005" s="1"/>
      <c r="P1005" s="7"/>
    </row>
  </sheetData>
  <mergeCells count="80">
    <mergeCell ref="C1:E2"/>
    <mergeCell ref="F1:F3"/>
    <mergeCell ref="B13:B15"/>
    <mergeCell ref="C13:C15"/>
    <mergeCell ref="D13:D15"/>
    <mergeCell ref="E13:E15"/>
    <mergeCell ref="F13:F15"/>
    <mergeCell ref="B4:B8"/>
    <mergeCell ref="C4:C8"/>
    <mergeCell ref="D4:D8"/>
    <mergeCell ref="E4:E8"/>
    <mergeCell ref="F4:F8"/>
    <mergeCell ref="P16:P17"/>
    <mergeCell ref="B16:B20"/>
    <mergeCell ref="C16:C20"/>
    <mergeCell ref="D16:D20"/>
    <mergeCell ref="E16:E20"/>
    <mergeCell ref="F16:F20"/>
    <mergeCell ref="O16:O17"/>
    <mergeCell ref="P23:P24"/>
    <mergeCell ref="B26:B32"/>
    <mergeCell ref="C26:C32"/>
    <mergeCell ref="D26:D32"/>
    <mergeCell ref="E26:E32"/>
    <mergeCell ref="F26:F32"/>
    <mergeCell ref="O26:O28"/>
    <mergeCell ref="K28:K32"/>
    <mergeCell ref="P29:P31"/>
    <mergeCell ref="O30:O31"/>
    <mergeCell ref="B21:B25"/>
    <mergeCell ref="C21:C25"/>
    <mergeCell ref="D21:D25"/>
    <mergeCell ref="E21:E25"/>
    <mergeCell ref="F21:F25"/>
    <mergeCell ref="O21:O25"/>
    <mergeCell ref="F41:F45"/>
    <mergeCell ref="K41:K45"/>
    <mergeCell ref="P36:P37"/>
    <mergeCell ref="B33:B40"/>
    <mergeCell ref="C33:C40"/>
    <mergeCell ref="D33:D40"/>
    <mergeCell ref="E33:E40"/>
    <mergeCell ref="F33:F40"/>
    <mergeCell ref="O33:O35"/>
    <mergeCell ref="K36:K37"/>
    <mergeCell ref="O36:O37"/>
    <mergeCell ref="A41:A45"/>
    <mergeCell ref="B41:B45"/>
    <mergeCell ref="C41:C45"/>
    <mergeCell ref="D41:D45"/>
    <mergeCell ref="E41:E45"/>
    <mergeCell ref="A13:A15"/>
    <mergeCell ref="A16:A20"/>
    <mergeCell ref="A21:A25"/>
    <mergeCell ref="A26:A32"/>
    <mergeCell ref="A34:A40"/>
    <mergeCell ref="M1:M3"/>
    <mergeCell ref="N1:N3"/>
    <mergeCell ref="O1:O3"/>
    <mergeCell ref="P1:P3"/>
    <mergeCell ref="G1:H3"/>
    <mergeCell ref="I1:I3"/>
    <mergeCell ref="J1:J3"/>
    <mergeCell ref="K1:K3"/>
    <mergeCell ref="L1:L3"/>
    <mergeCell ref="K4:K8"/>
    <mergeCell ref="A4:A8"/>
    <mergeCell ref="A9:A12"/>
    <mergeCell ref="B9:B12"/>
    <mergeCell ref="C9:C12"/>
    <mergeCell ref="D9:D12"/>
    <mergeCell ref="E9:E12"/>
    <mergeCell ref="F9:F12"/>
    <mergeCell ref="K26:K27"/>
    <mergeCell ref="N26:N27"/>
    <mergeCell ref="P26:P27"/>
    <mergeCell ref="P38:P39"/>
    <mergeCell ref="N42:N43"/>
    <mergeCell ref="O42:O44"/>
    <mergeCell ref="P41:P43"/>
  </mergeCells>
  <pageMargins left="0.7" right="0.7" top="0.75" bottom="0.75" header="0.3" footer="0.3"/>
  <ignoredErrors>
    <ignoredError sqref="F40 F43:F45 F26 F28:F37 F41" twoDigitTextYear="1"/>
  </ignoredError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0E03A-35A4-4A1B-BB29-E53A239073C9}">
  <dimension ref="A1"/>
  <sheetViews>
    <sheetView workbookViewId="0"/>
  </sheetViews>
  <sheetFormatPr baseColWidth="10" defaultColWidth="8.7109375" defaultRowHeight="16"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28F00-966C-D64F-AC2F-D45C9F720652}">
  <sheetPr>
    <tabColor theme="4" tint="-0.249977111117893"/>
  </sheetPr>
  <dimension ref="A1:K18"/>
  <sheetViews>
    <sheetView zoomScaleNormal="100" workbookViewId="0">
      <pane xSplit="3" ySplit="2" topLeftCell="D3" activePane="bottomRight" state="frozen"/>
      <selection pane="topRight" activeCell="E1" sqref="E1"/>
      <selection pane="bottomLeft" activeCell="A3" sqref="A3"/>
      <selection pane="bottomRight" activeCell="C13" sqref="C13:C16"/>
    </sheetView>
  </sheetViews>
  <sheetFormatPr baseColWidth="10" defaultColWidth="11.5703125" defaultRowHeight="15" x14ac:dyDescent="0.2"/>
  <cols>
    <col min="1" max="1" width="5.140625" style="63" customWidth="1"/>
    <col min="2" max="2" width="3.28515625" style="63" customWidth="1"/>
    <col min="3" max="3" width="61.42578125" style="63" customWidth="1"/>
    <col min="4" max="4" width="8.5703125" style="63" customWidth="1"/>
    <col min="5" max="5" width="26.28515625" style="68" customWidth="1"/>
    <col min="6" max="6" width="9.85546875" style="63" bestFit="1" customWidth="1"/>
    <col min="7" max="7" width="14.140625" style="63" customWidth="1"/>
    <col min="8" max="8" width="19.85546875" style="68" bestFit="1" customWidth="1"/>
    <col min="9" max="9" width="30" style="63" customWidth="1"/>
    <col min="10" max="10" width="42.5703125" style="63" customWidth="1"/>
    <col min="11" max="11" width="63.85546875" style="63" customWidth="1"/>
    <col min="12" max="16384" width="11.5703125" style="63"/>
  </cols>
  <sheetData>
    <row r="1" spans="1:11" ht="23" customHeight="1" x14ac:dyDescent="0.25">
      <c r="A1" s="63" t="s">
        <v>277</v>
      </c>
      <c r="B1" s="63" t="s">
        <v>276</v>
      </c>
      <c r="C1" s="153" t="s">
        <v>135</v>
      </c>
      <c r="J1" s="63" t="s">
        <v>134</v>
      </c>
      <c r="K1" s="64"/>
    </row>
    <row r="2" spans="1:11" ht="48" x14ac:dyDescent="0.2">
      <c r="C2" s="60" t="s">
        <v>3</v>
      </c>
      <c r="D2" s="67" t="s">
        <v>205</v>
      </c>
      <c r="E2" s="67" t="s">
        <v>204</v>
      </c>
      <c r="F2" s="67" t="s">
        <v>206</v>
      </c>
      <c r="G2" s="67" t="s">
        <v>207</v>
      </c>
      <c r="H2" s="67" t="s">
        <v>246</v>
      </c>
      <c r="I2" s="67" t="s">
        <v>210</v>
      </c>
      <c r="J2" s="62" t="s">
        <v>10</v>
      </c>
      <c r="K2" s="62" t="s">
        <v>11</v>
      </c>
    </row>
    <row r="3" spans="1:11" ht="48" x14ac:dyDescent="0.2">
      <c r="A3" s="63" t="s">
        <v>245</v>
      </c>
      <c r="B3" s="63">
        <v>1</v>
      </c>
      <c r="C3" s="61" t="s">
        <v>523</v>
      </c>
      <c r="D3" s="63" t="s">
        <v>25</v>
      </c>
      <c r="E3" s="68" t="s">
        <v>524</v>
      </c>
      <c r="F3" s="68" t="s">
        <v>208</v>
      </c>
      <c r="G3" s="68" t="s">
        <v>209</v>
      </c>
      <c r="H3" s="68" t="s">
        <v>247</v>
      </c>
      <c r="I3" s="68" t="s">
        <v>248</v>
      </c>
      <c r="J3" s="68" t="s">
        <v>256</v>
      </c>
      <c r="K3" s="68" t="s">
        <v>144</v>
      </c>
    </row>
    <row r="4" spans="1:11" ht="40" customHeight="1" x14ac:dyDescent="0.2">
      <c r="A4" s="63" t="s">
        <v>245</v>
      </c>
      <c r="B4" s="63">
        <v>2</v>
      </c>
      <c r="C4" s="167" t="s">
        <v>250</v>
      </c>
      <c r="D4" s="63" t="s">
        <v>25</v>
      </c>
      <c r="E4" s="68" t="s">
        <v>525</v>
      </c>
      <c r="F4" s="68" t="s">
        <v>208</v>
      </c>
      <c r="G4" s="68" t="s">
        <v>209</v>
      </c>
      <c r="H4" s="68" t="s">
        <v>247</v>
      </c>
      <c r="I4" s="68" t="s">
        <v>254</v>
      </c>
      <c r="J4" s="68" t="s">
        <v>19</v>
      </c>
      <c r="K4" s="68" t="s">
        <v>144</v>
      </c>
    </row>
    <row r="5" spans="1:11" ht="49" thickBot="1" x14ac:dyDescent="0.25">
      <c r="A5" s="63" t="s">
        <v>245</v>
      </c>
      <c r="B5" s="63">
        <v>3</v>
      </c>
      <c r="C5" s="61" t="s">
        <v>391</v>
      </c>
      <c r="D5" s="63" t="s">
        <v>25</v>
      </c>
      <c r="E5" s="68" t="s">
        <v>526</v>
      </c>
      <c r="F5" s="68" t="s">
        <v>214</v>
      </c>
      <c r="G5" s="68" t="s">
        <v>216</v>
      </c>
      <c r="H5" s="68" t="s">
        <v>522</v>
      </c>
      <c r="I5" s="68" t="s">
        <v>405</v>
      </c>
      <c r="J5" s="61" t="s">
        <v>149</v>
      </c>
      <c r="K5" s="68" t="s">
        <v>195</v>
      </c>
    </row>
    <row r="6" spans="1:11" ht="49" thickBot="1" x14ac:dyDescent="0.25">
      <c r="A6" s="63" t="s">
        <v>245</v>
      </c>
      <c r="B6" s="63">
        <v>4</v>
      </c>
      <c r="C6" s="63" t="s">
        <v>211</v>
      </c>
      <c r="D6" s="63" t="s">
        <v>25</v>
      </c>
      <c r="E6" s="144" t="s">
        <v>527</v>
      </c>
      <c r="F6" s="63" t="s">
        <v>214</v>
      </c>
      <c r="G6" s="63" t="s">
        <v>216</v>
      </c>
      <c r="H6" s="68" t="s">
        <v>251</v>
      </c>
      <c r="I6" s="63" t="s">
        <v>252</v>
      </c>
      <c r="J6" s="61" t="s">
        <v>149</v>
      </c>
      <c r="K6" s="68" t="s">
        <v>407</v>
      </c>
    </row>
    <row r="7" spans="1:11" ht="29" customHeight="1" x14ac:dyDescent="0.2">
      <c r="A7" s="63" t="s">
        <v>245</v>
      </c>
      <c r="B7" s="63">
        <v>5</v>
      </c>
      <c r="C7" s="63" t="s">
        <v>221</v>
      </c>
      <c r="D7" s="63" t="s">
        <v>17</v>
      </c>
      <c r="E7" s="68" t="s">
        <v>528</v>
      </c>
      <c r="F7" s="63" t="s">
        <v>237</v>
      </c>
      <c r="G7" s="63" t="s">
        <v>224</v>
      </c>
      <c r="H7" s="68" t="s">
        <v>247</v>
      </c>
      <c r="I7" s="63" t="s">
        <v>223</v>
      </c>
      <c r="J7" s="68" t="s">
        <v>257</v>
      </c>
      <c r="K7" s="63" t="s">
        <v>408</v>
      </c>
    </row>
    <row r="8" spans="1:11" ht="43.5" customHeight="1" x14ac:dyDescent="0.2">
      <c r="A8" s="63" t="s">
        <v>245</v>
      </c>
      <c r="B8" s="63">
        <v>6</v>
      </c>
      <c r="C8" s="167" t="s">
        <v>404</v>
      </c>
      <c r="D8" s="63" t="s">
        <v>37</v>
      </c>
      <c r="E8" s="68" t="s">
        <v>529</v>
      </c>
      <c r="F8" s="68" t="s">
        <v>237</v>
      </c>
      <c r="G8" s="68" t="s">
        <v>209</v>
      </c>
      <c r="H8" s="68" t="s">
        <v>247</v>
      </c>
      <c r="I8" s="68" t="s">
        <v>249</v>
      </c>
      <c r="J8" s="61" t="s">
        <v>406</v>
      </c>
      <c r="K8" s="61" t="s">
        <v>409</v>
      </c>
    </row>
    <row r="9" spans="1:11" ht="32" x14ac:dyDescent="0.2">
      <c r="A9" s="63" t="s">
        <v>245</v>
      </c>
      <c r="B9" s="63">
        <v>7</v>
      </c>
      <c r="C9" s="65" t="s">
        <v>244</v>
      </c>
      <c r="D9" s="63" t="s">
        <v>25</v>
      </c>
      <c r="E9" s="68" t="s">
        <v>530</v>
      </c>
      <c r="F9" s="68" t="s">
        <v>217</v>
      </c>
      <c r="G9" s="68" t="s">
        <v>209</v>
      </c>
      <c r="H9" s="68" t="s">
        <v>253</v>
      </c>
      <c r="I9" s="68" t="s">
        <v>222</v>
      </c>
      <c r="J9" s="145" t="s">
        <v>531</v>
      </c>
      <c r="K9" s="61" t="s">
        <v>52</v>
      </c>
    </row>
    <row r="12" spans="1:11" ht="32" x14ac:dyDescent="0.2">
      <c r="D12" s="66"/>
      <c r="E12" s="66" t="s">
        <v>227</v>
      </c>
    </row>
    <row r="13" spans="1:11" x14ac:dyDescent="0.2">
      <c r="C13" s="141" t="s">
        <v>515</v>
      </c>
    </row>
    <row r="14" spans="1:11" x14ac:dyDescent="0.2">
      <c r="C14" s="165" t="s">
        <v>540</v>
      </c>
    </row>
    <row r="15" spans="1:11" x14ac:dyDescent="0.2">
      <c r="C15" s="155" t="s">
        <v>516</v>
      </c>
    </row>
    <row r="16" spans="1:11" x14ac:dyDescent="0.2">
      <c r="C16" s="166" t="s">
        <v>517</v>
      </c>
    </row>
    <row r="17" spans="3:3" x14ac:dyDescent="0.2">
      <c r="C17" s="141"/>
    </row>
    <row r="18" spans="3:3" x14ac:dyDescent="0.2">
      <c r="C18" s="63" t="s">
        <v>519</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9227-0ED6-CE4B-BE0F-B6EF8666022C}">
  <sheetPr>
    <tabColor rgb="FFFE9700"/>
  </sheetPr>
  <dimension ref="A1:K16"/>
  <sheetViews>
    <sheetView zoomScaleNormal="100" workbookViewId="0">
      <pane xSplit="3" ySplit="2" topLeftCell="D3" activePane="bottomRight" state="frozen"/>
      <selection pane="topRight" activeCell="C1" sqref="C1"/>
      <selection pane="bottomLeft" activeCell="A4" sqref="A4"/>
      <selection pane="bottomRight" activeCell="C13" sqref="C13"/>
    </sheetView>
  </sheetViews>
  <sheetFormatPr baseColWidth="10" defaultColWidth="11.28515625" defaultRowHeight="15" x14ac:dyDescent="0.2"/>
  <cols>
    <col min="1" max="1" width="5.85546875" style="71" bestFit="1" customWidth="1"/>
    <col min="2" max="2" width="3.28515625" style="71" customWidth="1"/>
    <col min="3" max="3" width="50.7109375" style="71" customWidth="1"/>
    <col min="4" max="4" width="9" style="71" customWidth="1"/>
    <col min="5" max="5" width="33.42578125" style="71" bestFit="1" customWidth="1"/>
    <col min="6" max="6" width="8.85546875" style="69" customWidth="1"/>
    <col min="7" max="7" width="7.28515625" style="69" customWidth="1"/>
    <col min="8" max="8" width="11.28515625" style="69" customWidth="1"/>
    <col min="9" max="9" width="34.42578125" style="69" customWidth="1"/>
    <col min="10" max="10" width="32.7109375" style="69" customWidth="1"/>
    <col min="11" max="11" width="40.28515625" style="71" customWidth="1"/>
    <col min="12" max="16384" width="11.28515625" style="71"/>
  </cols>
  <sheetData>
    <row r="1" spans="1:11" s="78" customFormat="1" ht="20" x14ac:dyDescent="0.25">
      <c r="A1" s="147" t="s">
        <v>277</v>
      </c>
      <c r="B1" s="147" t="s">
        <v>537</v>
      </c>
      <c r="C1" s="151" t="s">
        <v>167</v>
      </c>
      <c r="F1" s="168"/>
      <c r="G1" s="168"/>
      <c r="H1" s="79"/>
      <c r="I1" s="79"/>
      <c r="J1" s="79"/>
    </row>
    <row r="2" spans="1:11" s="74" customFormat="1" ht="48" x14ac:dyDescent="0.2">
      <c r="B2" s="75"/>
      <c r="C2" s="75" t="s">
        <v>3</v>
      </c>
      <c r="D2" s="76" t="s">
        <v>6</v>
      </c>
      <c r="E2" s="76" t="s">
        <v>204</v>
      </c>
      <c r="F2" s="77" t="s">
        <v>206</v>
      </c>
      <c r="G2" s="76" t="s">
        <v>207</v>
      </c>
      <c r="H2" s="76" t="s">
        <v>212</v>
      </c>
      <c r="I2" s="76" t="s">
        <v>210</v>
      </c>
      <c r="J2" s="77" t="s">
        <v>10</v>
      </c>
      <c r="K2" s="77" t="s">
        <v>11</v>
      </c>
    </row>
    <row r="3" spans="1:11" ht="69.5" customHeight="1" x14ac:dyDescent="0.2">
      <c r="A3" s="71" t="s">
        <v>255</v>
      </c>
      <c r="B3" s="72">
        <v>1</v>
      </c>
      <c r="C3" s="162" t="s">
        <v>545</v>
      </c>
      <c r="D3" s="71" t="s">
        <v>25</v>
      </c>
      <c r="E3" s="69" t="s">
        <v>258</v>
      </c>
      <c r="F3" s="69" t="s">
        <v>208</v>
      </c>
      <c r="G3" s="69" t="s">
        <v>259</v>
      </c>
      <c r="H3" s="69" t="s">
        <v>260</v>
      </c>
      <c r="I3" s="69" t="s">
        <v>261</v>
      </c>
      <c r="J3" s="69" t="s">
        <v>268</v>
      </c>
      <c r="K3" s="70" t="s">
        <v>150</v>
      </c>
    </row>
    <row r="4" spans="1:11" ht="49.5" customHeight="1" x14ac:dyDescent="0.2">
      <c r="A4" s="71" t="s">
        <v>255</v>
      </c>
      <c r="B4" s="72">
        <v>2</v>
      </c>
      <c r="C4" s="162" t="s">
        <v>538</v>
      </c>
      <c r="D4" s="71" t="s">
        <v>25</v>
      </c>
      <c r="E4" s="69" t="s">
        <v>119</v>
      </c>
      <c r="F4" s="69" t="s">
        <v>208</v>
      </c>
      <c r="G4" s="69" t="s">
        <v>259</v>
      </c>
      <c r="H4" s="69" t="s">
        <v>260</v>
      </c>
      <c r="I4" s="69" t="s">
        <v>262</v>
      </c>
      <c r="J4" s="124" t="s">
        <v>521</v>
      </c>
      <c r="K4" s="70" t="s">
        <v>150</v>
      </c>
    </row>
    <row r="5" spans="1:11" ht="83" customHeight="1" x14ac:dyDescent="0.2">
      <c r="A5" s="71" t="s">
        <v>255</v>
      </c>
      <c r="B5" s="72">
        <v>3</v>
      </c>
      <c r="C5" s="163" t="s">
        <v>549</v>
      </c>
      <c r="D5" s="71" t="s">
        <v>25</v>
      </c>
      <c r="E5" s="69" t="s">
        <v>264</v>
      </c>
      <c r="F5" s="69" t="s">
        <v>208</v>
      </c>
      <c r="G5" s="69" t="s">
        <v>265</v>
      </c>
      <c r="H5" s="69" t="s">
        <v>247</v>
      </c>
      <c r="I5" s="69" t="s">
        <v>261</v>
      </c>
      <c r="J5" s="125" t="s">
        <v>269</v>
      </c>
      <c r="K5" s="124" t="s">
        <v>410</v>
      </c>
    </row>
    <row r="6" spans="1:11" ht="48" x14ac:dyDescent="0.2">
      <c r="A6" s="71" t="s">
        <v>255</v>
      </c>
      <c r="B6" s="72">
        <v>4</v>
      </c>
      <c r="C6" s="157" t="s">
        <v>539</v>
      </c>
      <c r="D6" s="71" t="s">
        <v>25</v>
      </c>
      <c r="E6" s="69" t="s">
        <v>264</v>
      </c>
      <c r="F6" s="69" t="s">
        <v>266</v>
      </c>
      <c r="G6" s="69" t="s">
        <v>265</v>
      </c>
      <c r="H6" s="69" t="s">
        <v>247</v>
      </c>
      <c r="I6" s="69" t="s">
        <v>262</v>
      </c>
      <c r="J6" s="124" t="s">
        <v>270</v>
      </c>
      <c r="K6" s="70" t="s">
        <v>150</v>
      </c>
    </row>
    <row r="7" spans="1:11" ht="48" x14ac:dyDescent="0.2">
      <c r="A7" s="71" t="s">
        <v>255</v>
      </c>
      <c r="B7" s="72">
        <v>5</v>
      </c>
      <c r="C7" s="70" t="s">
        <v>14</v>
      </c>
      <c r="D7" s="71" t="s">
        <v>17</v>
      </c>
      <c r="E7" s="158" t="s">
        <v>542</v>
      </c>
      <c r="F7" s="73" t="s">
        <v>237</v>
      </c>
      <c r="G7" s="73" t="s">
        <v>215</v>
      </c>
      <c r="H7" s="73" t="s">
        <v>263</v>
      </c>
      <c r="I7" s="73" t="s">
        <v>543</v>
      </c>
      <c r="J7" s="69" t="s">
        <v>267</v>
      </c>
      <c r="K7" s="158" t="s">
        <v>541</v>
      </c>
    </row>
    <row r="8" spans="1:11" ht="32" x14ac:dyDescent="0.2">
      <c r="A8" s="71" t="s">
        <v>255</v>
      </c>
      <c r="B8" s="72">
        <v>6</v>
      </c>
      <c r="C8" s="117" t="s">
        <v>271</v>
      </c>
      <c r="D8" s="71" t="s">
        <v>87</v>
      </c>
      <c r="E8" s="71" t="s">
        <v>272</v>
      </c>
      <c r="F8" s="125" t="s">
        <v>520</v>
      </c>
      <c r="G8" s="69" t="s">
        <v>273</v>
      </c>
      <c r="H8" s="69" t="s">
        <v>247</v>
      </c>
      <c r="I8" s="69" t="s">
        <v>274</v>
      </c>
      <c r="J8" s="69" t="s">
        <v>269</v>
      </c>
      <c r="K8" s="69" t="s">
        <v>275</v>
      </c>
    </row>
    <row r="9" spans="1:11" x14ac:dyDescent="0.2">
      <c r="A9" s="121"/>
      <c r="C9" s="156"/>
      <c r="D9" s="73"/>
      <c r="E9" s="73"/>
      <c r="F9" s="73"/>
      <c r="G9" s="73"/>
      <c r="H9" s="73"/>
      <c r="I9" s="73"/>
      <c r="K9" s="143"/>
    </row>
    <row r="10" spans="1:11" x14ac:dyDescent="0.2">
      <c r="A10" s="121"/>
      <c r="C10" s="141" t="s">
        <v>515</v>
      </c>
      <c r="D10" s="73"/>
      <c r="E10" s="73"/>
      <c r="F10" s="73"/>
      <c r="G10" s="73"/>
      <c r="H10" s="73"/>
      <c r="I10" s="73"/>
    </row>
    <row r="11" spans="1:11" x14ac:dyDescent="0.2">
      <c r="C11" s="139" t="s">
        <v>540</v>
      </c>
    </row>
    <row r="12" spans="1:11" x14ac:dyDescent="0.2">
      <c r="C12" s="155" t="s">
        <v>516</v>
      </c>
    </row>
    <row r="13" spans="1:11" x14ac:dyDescent="0.2">
      <c r="C13" s="160" t="s">
        <v>517</v>
      </c>
    </row>
    <row r="16" spans="1:11" x14ac:dyDescent="0.2">
      <c r="C16" s="147" t="s">
        <v>519</v>
      </c>
    </row>
  </sheetData>
  <mergeCells count="1">
    <mergeCell ref="F1:G1"/>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A6F93-AFDD-794A-8A30-A224742A7F4F}">
  <sheetPr>
    <tabColor rgb="FF14C77E"/>
  </sheetPr>
  <dimension ref="A1:K17"/>
  <sheetViews>
    <sheetView zoomScaleNormal="100" workbookViewId="0">
      <pane xSplit="3" ySplit="2" topLeftCell="D3" activePane="bottomRight" state="frozen"/>
      <selection pane="topRight" activeCell="D1" sqref="D1"/>
      <selection pane="bottomLeft" activeCell="A3" sqref="A3"/>
      <selection pane="bottomRight" activeCell="C25" sqref="C25"/>
    </sheetView>
  </sheetViews>
  <sheetFormatPr baseColWidth="10" defaultColWidth="11.5703125" defaultRowHeight="15" x14ac:dyDescent="0.2"/>
  <cols>
    <col min="1" max="1" width="6" style="71" bestFit="1" customWidth="1"/>
    <col min="2" max="2" width="3.28515625" style="71" customWidth="1"/>
    <col min="3" max="3" width="59.140625" style="71" customWidth="1"/>
    <col min="4" max="4" width="10.85546875" style="71" customWidth="1"/>
    <col min="5" max="5" width="33.7109375" style="71" customWidth="1"/>
    <col min="6" max="6" width="8.5703125" style="71" customWidth="1"/>
    <col min="7" max="7" width="5.5703125" style="71" customWidth="1"/>
    <col min="8" max="8" width="17.28515625" style="69" customWidth="1"/>
    <col min="9" max="9" width="21.140625" style="69" customWidth="1"/>
    <col min="10" max="10" width="33.140625" style="71" customWidth="1"/>
    <col min="11" max="11" width="35" style="71" customWidth="1"/>
    <col min="12" max="16384" width="11.5703125" style="71"/>
  </cols>
  <sheetData>
    <row r="1" spans="1:11" ht="19" x14ac:dyDescent="0.25">
      <c r="A1" s="71" t="s">
        <v>277</v>
      </c>
      <c r="B1" s="71" t="s">
        <v>279</v>
      </c>
      <c r="C1" s="150" t="s">
        <v>33</v>
      </c>
      <c r="F1" s="169"/>
      <c r="G1" s="169"/>
    </row>
    <row r="2" spans="1:11" ht="48" x14ac:dyDescent="0.2">
      <c r="B2" s="75"/>
      <c r="C2" s="75" t="s">
        <v>3</v>
      </c>
      <c r="D2" s="76" t="s">
        <v>6</v>
      </c>
      <c r="E2" s="76" t="s">
        <v>204</v>
      </c>
      <c r="F2" s="77" t="s">
        <v>206</v>
      </c>
      <c r="G2" s="76" t="s">
        <v>207</v>
      </c>
      <c r="H2" s="76" t="s">
        <v>212</v>
      </c>
      <c r="I2" s="76" t="s">
        <v>210</v>
      </c>
      <c r="J2" s="77" t="s">
        <v>10</v>
      </c>
      <c r="K2" s="77" t="s">
        <v>11</v>
      </c>
    </row>
    <row r="3" spans="1:11" ht="60" customHeight="1" x14ac:dyDescent="0.2">
      <c r="A3" s="71" t="s">
        <v>280</v>
      </c>
      <c r="B3" s="70">
        <v>1</v>
      </c>
      <c r="C3" s="142" t="s">
        <v>278</v>
      </c>
      <c r="D3" s="71" t="s">
        <v>37</v>
      </c>
      <c r="E3" s="73" t="s">
        <v>283</v>
      </c>
      <c r="F3" s="73" t="s">
        <v>214</v>
      </c>
      <c r="G3" s="73" t="s">
        <v>215</v>
      </c>
      <c r="H3" s="73" t="s">
        <v>282</v>
      </c>
      <c r="I3" s="73" t="s">
        <v>414</v>
      </c>
      <c r="J3" s="70" t="s">
        <v>154</v>
      </c>
      <c r="K3" s="70" t="s">
        <v>155</v>
      </c>
    </row>
    <row r="4" spans="1:11" ht="42" customHeight="1" x14ac:dyDescent="0.2">
      <c r="A4" s="71" t="s">
        <v>280</v>
      </c>
      <c r="B4" s="72">
        <v>2</v>
      </c>
      <c r="C4" s="162" t="s">
        <v>550</v>
      </c>
      <c r="D4" s="71" t="s">
        <v>25</v>
      </c>
      <c r="E4" s="125" t="s">
        <v>411</v>
      </c>
      <c r="F4" s="82" t="s">
        <v>281</v>
      </c>
      <c r="G4" s="82" t="s">
        <v>215</v>
      </c>
      <c r="H4" s="81" t="s">
        <v>392</v>
      </c>
      <c r="I4" s="125" t="s">
        <v>415</v>
      </c>
      <c r="J4" s="84" t="s">
        <v>288</v>
      </c>
      <c r="K4" s="81"/>
    </row>
    <row r="5" spans="1:11" ht="45" customHeight="1" x14ac:dyDescent="0.2">
      <c r="A5" s="71" t="s">
        <v>280</v>
      </c>
      <c r="B5" s="70">
        <v>3</v>
      </c>
      <c r="C5" s="124" t="s">
        <v>157</v>
      </c>
      <c r="D5" s="71" t="s">
        <v>37</v>
      </c>
      <c r="E5" s="83" t="s">
        <v>286</v>
      </c>
      <c r="F5" s="82" t="s">
        <v>284</v>
      </c>
      <c r="G5" s="82" t="s">
        <v>215</v>
      </c>
      <c r="H5" s="83" t="s">
        <v>285</v>
      </c>
      <c r="I5" s="83" t="s">
        <v>287</v>
      </c>
      <c r="J5" s="84" t="s">
        <v>42</v>
      </c>
      <c r="K5" s="124" t="s">
        <v>416</v>
      </c>
    </row>
    <row r="6" spans="1:11" ht="48" x14ac:dyDescent="0.2">
      <c r="A6" s="71" t="s">
        <v>280</v>
      </c>
      <c r="B6" s="72">
        <v>4</v>
      </c>
      <c r="C6" s="84" t="s">
        <v>289</v>
      </c>
      <c r="D6" s="71" t="s">
        <v>37</v>
      </c>
      <c r="E6" s="125" t="s">
        <v>412</v>
      </c>
      <c r="F6" s="82" t="s">
        <v>219</v>
      </c>
      <c r="G6" s="82" t="s">
        <v>215</v>
      </c>
      <c r="H6" s="83" t="s">
        <v>247</v>
      </c>
      <c r="I6" s="83" t="s">
        <v>290</v>
      </c>
      <c r="J6" s="84" t="s">
        <v>46</v>
      </c>
      <c r="K6" s="124" t="s">
        <v>417</v>
      </c>
    </row>
    <row r="7" spans="1:11" ht="48" x14ac:dyDescent="0.2">
      <c r="A7" s="71" t="s">
        <v>280</v>
      </c>
      <c r="B7" s="70">
        <v>5</v>
      </c>
      <c r="C7" s="84" t="s">
        <v>291</v>
      </c>
      <c r="D7" s="71" t="s">
        <v>37</v>
      </c>
      <c r="E7" s="125" t="s">
        <v>413</v>
      </c>
      <c r="F7" s="82" t="s">
        <v>214</v>
      </c>
      <c r="G7" s="82" t="s">
        <v>292</v>
      </c>
      <c r="H7" s="125" t="s">
        <v>247</v>
      </c>
      <c r="I7" s="83" t="s">
        <v>293</v>
      </c>
      <c r="J7" s="84" t="s">
        <v>294</v>
      </c>
      <c r="K7" s="70" t="s">
        <v>160</v>
      </c>
    </row>
    <row r="8" spans="1:11" ht="25" customHeight="1" x14ac:dyDescent="0.2"/>
    <row r="9" spans="1:11" x14ac:dyDescent="0.2">
      <c r="C9" s="141" t="s">
        <v>515</v>
      </c>
    </row>
    <row r="10" spans="1:11" x14ac:dyDescent="0.2">
      <c r="C10" s="165" t="s">
        <v>540</v>
      </c>
    </row>
    <row r="11" spans="1:11" x14ac:dyDescent="0.2">
      <c r="C11" s="155" t="s">
        <v>516</v>
      </c>
    </row>
    <row r="12" spans="1:11" x14ac:dyDescent="0.2">
      <c r="C12" s="166" t="s">
        <v>517</v>
      </c>
    </row>
    <row r="13" spans="1:11" ht="32" hidden="1" x14ac:dyDescent="0.2">
      <c r="C13" s="73" t="s">
        <v>229</v>
      </c>
      <c r="D13" s="73" t="s">
        <v>37</v>
      </c>
      <c r="E13" s="73" t="s">
        <v>228</v>
      </c>
      <c r="F13" s="73" t="s">
        <v>219</v>
      </c>
      <c r="G13" s="73" t="s">
        <v>215</v>
      </c>
      <c r="H13" s="73" t="s">
        <v>225</v>
      </c>
      <c r="I13" s="73" t="s">
        <v>230</v>
      </c>
    </row>
    <row r="14" spans="1:11" ht="32" hidden="1" x14ac:dyDescent="0.2">
      <c r="C14" s="69" t="s">
        <v>231</v>
      </c>
      <c r="D14" s="73" t="s">
        <v>37</v>
      </c>
      <c r="E14" s="73" t="s">
        <v>232</v>
      </c>
      <c r="F14" s="73" t="s">
        <v>220</v>
      </c>
      <c r="G14" s="73" t="s">
        <v>215</v>
      </c>
      <c r="H14" s="73" t="s">
        <v>225</v>
      </c>
      <c r="I14" s="73" t="s">
        <v>233</v>
      </c>
    </row>
    <row r="17" spans="3:3" x14ac:dyDescent="0.2">
      <c r="C17" s="147" t="s">
        <v>519</v>
      </c>
    </row>
  </sheetData>
  <mergeCells count="1">
    <mergeCell ref="F1:G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780C8-31A7-D849-B9FE-68DB3E6FC756}">
  <sheetPr>
    <tabColor rgb="FF4EA8DE"/>
  </sheetPr>
  <dimension ref="A1:L26"/>
  <sheetViews>
    <sheetView zoomScaleNormal="100" workbookViewId="0">
      <pane xSplit="3" ySplit="2" topLeftCell="D6" activePane="bottomRight" state="frozen"/>
      <selection pane="topRight" activeCell="G1" sqref="G1"/>
      <selection pane="bottomLeft" activeCell="A3" sqref="A3"/>
      <selection pane="bottomRight" activeCell="C11" sqref="C11"/>
    </sheetView>
  </sheetViews>
  <sheetFormatPr baseColWidth="10" defaultColWidth="11.5703125" defaultRowHeight="15" x14ac:dyDescent="0.2"/>
  <cols>
    <col min="1" max="1" width="5.7109375" style="82" customWidth="1"/>
    <col min="2" max="2" width="4.28515625" style="82" bestFit="1" customWidth="1"/>
    <col min="3" max="3" width="44.85546875" style="82" customWidth="1"/>
    <col min="4" max="4" width="9.7109375" style="82" bestFit="1" customWidth="1"/>
    <col min="5" max="5" width="33.7109375" style="83" customWidth="1"/>
    <col min="6" max="6" width="12.7109375" style="83" customWidth="1"/>
    <col min="7" max="7" width="13.28515625" style="83" customWidth="1"/>
    <col min="8" max="8" width="12.85546875" style="83" bestFit="1" customWidth="1"/>
    <col min="9" max="9" width="32.42578125" style="82" bestFit="1" customWidth="1"/>
    <col min="10" max="10" width="39.7109375" style="83" customWidth="1"/>
    <col min="11" max="11" width="46.7109375" style="82" customWidth="1"/>
    <col min="12" max="12" width="24.42578125" style="82" customWidth="1"/>
    <col min="13" max="16384" width="11.5703125" style="82"/>
  </cols>
  <sheetData>
    <row r="1" spans="1:12" ht="19" x14ac:dyDescent="0.25">
      <c r="A1" s="82" t="s">
        <v>277</v>
      </c>
      <c r="B1" s="82" t="s">
        <v>276</v>
      </c>
      <c r="C1" s="149" t="s">
        <v>53</v>
      </c>
      <c r="F1" s="76"/>
    </row>
    <row r="2" spans="1:12" s="74" customFormat="1" ht="48" x14ac:dyDescent="0.2">
      <c r="B2" s="75"/>
      <c r="C2" s="75" t="s">
        <v>3</v>
      </c>
      <c r="D2" s="76" t="s">
        <v>6</v>
      </c>
      <c r="E2" s="76" t="s">
        <v>204</v>
      </c>
      <c r="F2" s="77" t="s">
        <v>206</v>
      </c>
      <c r="G2" s="76" t="s">
        <v>207</v>
      </c>
      <c r="H2" s="76" t="s">
        <v>212</v>
      </c>
      <c r="I2" s="76" t="s">
        <v>210</v>
      </c>
      <c r="J2" s="77" t="s">
        <v>10</v>
      </c>
      <c r="K2" s="77" t="s">
        <v>296</v>
      </c>
      <c r="L2" s="77"/>
    </row>
    <row r="3" spans="1:12" ht="32" x14ac:dyDescent="0.2">
      <c r="A3" s="82" t="s">
        <v>300</v>
      </c>
      <c r="B3" s="85">
        <v>1</v>
      </c>
      <c r="C3" s="83" t="s">
        <v>61</v>
      </c>
      <c r="D3" s="82" t="s">
        <v>25</v>
      </c>
      <c r="E3" s="125" t="s">
        <v>125</v>
      </c>
      <c r="F3" s="83" t="s">
        <v>214</v>
      </c>
      <c r="G3" s="83" t="s">
        <v>295</v>
      </c>
      <c r="H3" s="83" t="s">
        <v>247</v>
      </c>
      <c r="I3" s="121" t="s">
        <v>447</v>
      </c>
      <c r="J3" s="84" t="s">
        <v>354</v>
      </c>
      <c r="K3" s="124" t="s">
        <v>424</v>
      </c>
      <c r="L3" s="77"/>
    </row>
    <row r="4" spans="1:12" ht="31.5" customHeight="1" x14ac:dyDescent="0.2">
      <c r="A4" s="82" t="s">
        <v>300</v>
      </c>
      <c r="B4" s="85">
        <v>2</v>
      </c>
      <c r="C4" s="81" t="s">
        <v>532</v>
      </c>
      <c r="D4" s="83" t="s">
        <v>17</v>
      </c>
      <c r="E4" s="125" t="s">
        <v>434</v>
      </c>
      <c r="F4" s="83" t="s">
        <v>219</v>
      </c>
      <c r="G4" s="83" t="s">
        <v>215</v>
      </c>
      <c r="H4" s="83" t="s">
        <v>240</v>
      </c>
      <c r="I4" s="125" t="s">
        <v>448</v>
      </c>
      <c r="J4" s="84" t="s">
        <v>353</v>
      </c>
      <c r="K4" s="124" t="s">
        <v>424</v>
      </c>
      <c r="L4" s="77"/>
    </row>
    <row r="5" spans="1:12" ht="35.5" customHeight="1" x14ac:dyDescent="0.2">
      <c r="A5" s="82" t="s">
        <v>300</v>
      </c>
      <c r="B5" s="85">
        <v>3</v>
      </c>
      <c r="C5" s="83" t="s">
        <v>55</v>
      </c>
      <c r="D5" s="82" t="s">
        <v>37</v>
      </c>
      <c r="E5" s="125" t="s">
        <v>435</v>
      </c>
      <c r="F5" s="125" t="s">
        <v>237</v>
      </c>
      <c r="G5" s="73" t="s">
        <v>445</v>
      </c>
      <c r="H5" s="125" t="s">
        <v>260</v>
      </c>
      <c r="I5" s="82" t="s">
        <v>301</v>
      </c>
      <c r="J5" s="83" t="s">
        <v>297</v>
      </c>
      <c r="K5" s="124" t="s">
        <v>425</v>
      </c>
      <c r="L5" s="77"/>
    </row>
    <row r="6" spans="1:12" ht="34.5" customHeight="1" x14ac:dyDescent="0.2">
      <c r="A6" s="82" t="s">
        <v>300</v>
      </c>
      <c r="B6" s="85">
        <v>4</v>
      </c>
      <c r="C6" s="73" t="s">
        <v>298</v>
      </c>
      <c r="D6" s="82" t="s">
        <v>37</v>
      </c>
      <c r="E6" s="125" t="s">
        <v>433</v>
      </c>
      <c r="F6" s="125" t="s">
        <v>281</v>
      </c>
      <c r="G6" s="83" t="s">
        <v>215</v>
      </c>
      <c r="H6" s="125" t="s">
        <v>419</v>
      </c>
      <c r="I6" s="125" t="s">
        <v>449</v>
      </c>
      <c r="J6" s="83" t="s">
        <v>355</v>
      </c>
      <c r="K6" s="83" t="s">
        <v>198</v>
      </c>
      <c r="L6" s="77"/>
    </row>
    <row r="7" spans="1:12" ht="31.5" customHeight="1" x14ac:dyDescent="0.2">
      <c r="A7" s="82" t="s">
        <v>300</v>
      </c>
      <c r="B7" s="85">
        <v>5</v>
      </c>
      <c r="C7" s="83" t="s">
        <v>243</v>
      </c>
      <c r="D7" s="82" t="s">
        <v>25</v>
      </c>
      <c r="E7" s="125" t="s">
        <v>436</v>
      </c>
      <c r="F7" s="83" t="s">
        <v>208</v>
      </c>
      <c r="G7" s="83" t="s">
        <v>216</v>
      </c>
      <c r="H7" s="83" t="s">
        <v>247</v>
      </c>
      <c r="I7" s="82" t="s">
        <v>302</v>
      </c>
      <c r="J7" s="83" t="s">
        <v>356</v>
      </c>
      <c r="K7" s="124" t="s">
        <v>63</v>
      </c>
      <c r="L7" s="77"/>
    </row>
    <row r="8" spans="1:12" ht="33" customHeight="1" x14ac:dyDescent="0.2">
      <c r="A8" s="82" t="s">
        <v>300</v>
      </c>
      <c r="B8" s="85">
        <v>6</v>
      </c>
      <c r="C8" s="120" t="s">
        <v>299</v>
      </c>
      <c r="D8" s="83" t="s">
        <v>17</v>
      </c>
      <c r="E8" s="125" t="s">
        <v>437</v>
      </c>
      <c r="F8" s="83" t="s">
        <v>220</v>
      </c>
      <c r="G8" s="83" t="s">
        <v>215</v>
      </c>
      <c r="H8" s="125" t="s">
        <v>253</v>
      </c>
      <c r="I8" s="125" t="s">
        <v>450</v>
      </c>
      <c r="J8" s="83" t="s">
        <v>356</v>
      </c>
      <c r="K8" s="124" t="s">
        <v>426</v>
      </c>
      <c r="L8" s="77"/>
    </row>
    <row r="9" spans="1:12" ht="42" customHeight="1" x14ac:dyDescent="0.2">
      <c r="A9" s="82" t="s">
        <v>300</v>
      </c>
      <c r="B9" s="85">
        <v>7</v>
      </c>
      <c r="C9" s="126" t="s">
        <v>430</v>
      </c>
      <c r="D9" s="83" t="s">
        <v>17</v>
      </c>
      <c r="E9" s="125" t="s">
        <v>438</v>
      </c>
      <c r="F9" s="125" t="s">
        <v>237</v>
      </c>
      <c r="G9" s="83" t="s">
        <v>215</v>
      </c>
      <c r="H9" s="125" t="s">
        <v>247</v>
      </c>
      <c r="I9" s="125" t="s">
        <v>451</v>
      </c>
      <c r="J9" s="83" t="s">
        <v>357</v>
      </c>
      <c r="K9" s="84" t="s">
        <v>60</v>
      </c>
    </row>
    <row r="10" spans="1:12" ht="45" customHeight="1" x14ac:dyDescent="0.2">
      <c r="A10" s="82" t="s">
        <v>300</v>
      </c>
      <c r="B10" s="85">
        <v>8</v>
      </c>
      <c r="C10" s="122" t="s">
        <v>420</v>
      </c>
      <c r="D10" s="83" t="s">
        <v>17</v>
      </c>
      <c r="E10" s="125" t="s">
        <v>439</v>
      </c>
      <c r="F10" s="125" t="s">
        <v>237</v>
      </c>
      <c r="G10" s="83" t="s">
        <v>216</v>
      </c>
      <c r="H10" s="125" t="s">
        <v>260</v>
      </c>
      <c r="I10" s="125" t="s">
        <v>452</v>
      </c>
      <c r="J10" s="83" t="s">
        <v>357</v>
      </c>
      <c r="K10" s="84" t="s">
        <v>60</v>
      </c>
    </row>
    <row r="11" spans="1:12" ht="48" x14ac:dyDescent="0.2">
      <c r="A11" s="82" t="s">
        <v>300</v>
      </c>
      <c r="B11" s="85">
        <v>9</v>
      </c>
      <c r="C11" s="163" t="s">
        <v>514</v>
      </c>
      <c r="D11" s="125" t="s">
        <v>25</v>
      </c>
      <c r="E11" s="125" t="s">
        <v>441</v>
      </c>
      <c r="F11" s="125" t="s">
        <v>422</v>
      </c>
      <c r="G11" s="125" t="s">
        <v>423</v>
      </c>
      <c r="H11" s="125" t="s">
        <v>247</v>
      </c>
      <c r="I11" s="125" t="s">
        <v>458</v>
      </c>
      <c r="J11" s="125" t="s">
        <v>358</v>
      </c>
      <c r="K11" s="84" t="s">
        <v>60</v>
      </c>
    </row>
    <row r="12" spans="1:12" ht="39.5" customHeight="1" x14ac:dyDescent="0.2">
      <c r="A12" s="82" t="s">
        <v>300</v>
      </c>
      <c r="B12" s="85">
        <v>10</v>
      </c>
      <c r="C12" s="255" t="s">
        <v>429</v>
      </c>
      <c r="D12" s="83" t="s">
        <v>25</v>
      </c>
      <c r="E12" s="125" t="s">
        <v>442</v>
      </c>
      <c r="F12" s="125" t="s">
        <v>422</v>
      </c>
      <c r="G12" s="83" t="s">
        <v>216</v>
      </c>
      <c r="H12" s="125" t="s">
        <v>260</v>
      </c>
      <c r="I12" s="125" t="s">
        <v>454</v>
      </c>
      <c r="J12" s="83" t="s">
        <v>359</v>
      </c>
      <c r="K12" s="147" t="s">
        <v>534</v>
      </c>
    </row>
    <row r="13" spans="1:12" ht="59" customHeight="1" x14ac:dyDescent="0.2">
      <c r="A13" s="82" t="s">
        <v>300</v>
      </c>
      <c r="B13" s="85">
        <v>11</v>
      </c>
      <c r="C13" s="81" t="s">
        <v>533</v>
      </c>
      <c r="D13" s="83" t="s">
        <v>17</v>
      </c>
      <c r="E13" s="125" t="s">
        <v>440</v>
      </c>
      <c r="F13" s="125" t="s">
        <v>422</v>
      </c>
      <c r="G13" s="83" t="s">
        <v>216</v>
      </c>
      <c r="H13" s="125" t="s">
        <v>421</v>
      </c>
      <c r="I13" s="125" t="s">
        <v>455</v>
      </c>
      <c r="J13" s="83" t="s">
        <v>358</v>
      </c>
      <c r="K13" s="124" t="s">
        <v>427</v>
      </c>
    </row>
    <row r="14" spans="1:12" ht="44.5" customHeight="1" x14ac:dyDescent="0.2">
      <c r="A14" s="82" t="s">
        <v>300</v>
      </c>
      <c r="B14" s="85">
        <v>12</v>
      </c>
      <c r="C14" s="146" t="s">
        <v>456</v>
      </c>
      <c r="D14" s="125" t="s">
        <v>25</v>
      </c>
      <c r="E14" s="125" t="s">
        <v>441</v>
      </c>
      <c r="F14" s="125" t="s">
        <v>443</v>
      </c>
      <c r="G14" s="125" t="s">
        <v>216</v>
      </c>
      <c r="H14" s="125" t="s">
        <v>253</v>
      </c>
      <c r="I14" s="125" t="s">
        <v>457</v>
      </c>
      <c r="J14" s="83" t="s">
        <v>358</v>
      </c>
      <c r="K14" s="124" t="s">
        <v>427</v>
      </c>
    </row>
    <row r="15" spans="1:12" ht="51" customHeight="1" x14ac:dyDescent="0.2">
      <c r="A15" s="82" t="s">
        <v>300</v>
      </c>
      <c r="B15" s="85">
        <v>13</v>
      </c>
      <c r="C15" s="128" t="s">
        <v>464</v>
      </c>
      <c r="D15" s="83" t="s">
        <v>87</v>
      </c>
      <c r="E15" s="125" t="s">
        <v>418</v>
      </c>
      <c r="F15" s="125" t="s">
        <v>266</v>
      </c>
      <c r="G15" s="83" t="s">
        <v>215</v>
      </c>
      <c r="H15" s="125" t="s">
        <v>419</v>
      </c>
      <c r="I15" s="125" t="s">
        <v>453</v>
      </c>
      <c r="J15" s="83" t="s">
        <v>358</v>
      </c>
      <c r="K15" s="124" t="s">
        <v>463</v>
      </c>
    </row>
    <row r="16" spans="1:12" ht="39" customHeight="1" x14ac:dyDescent="0.2">
      <c r="A16" s="82" t="s">
        <v>300</v>
      </c>
      <c r="B16" s="85">
        <v>14</v>
      </c>
      <c r="C16" s="83" t="s">
        <v>241</v>
      </c>
      <c r="D16" s="83" t="s">
        <v>37</v>
      </c>
      <c r="E16" s="115" t="s">
        <v>386</v>
      </c>
      <c r="F16" s="125" t="s">
        <v>444</v>
      </c>
      <c r="G16" s="83" t="s">
        <v>216</v>
      </c>
      <c r="H16" s="125" t="s">
        <v>446</v>
      </c>
      <c r="I16" s="125" t="s">
        <v>242</v>
      </c>
      <c r="J16" s="125" t="s">
        <v>428</v>
      </c>
    </row>
    <row r="17" spans="1:11" ht="44.5" customHeight="1" x14ac:dyDescent="0.2">
      <c r="A17" s="121" t="s">
        <v>300</v>
      </c>
      <c r="B17" s="85">
        <v>15</v>
      </c>
      <c r="C17" s="83" t="s">
        <v>235</v>
      </c>
      <c r="D17" s="83" t="s">
        <v>87</v>
      </c>
      <c r="E17" s="127" t="s">
        <v>387</v>
      </c>
      <c r="F17" s="125" t="s">
        <v>220</v>
      </c>
      <c r="G17" s="83" t="s">
        <v>216</v>
      </c>
      <c r="H17" s="125" t="s">
        <v>263</v>
      </c>
      <c r="I17" s="83" t="s">
        <v>236</v>
      </c>
      <c r="J17" s="83" t="s">
        <v>360</v>
      </c>
      <c r="K17" s="121" t="s">
        <v>461</v>
      </c>
    </row>
    <row r="18" spans="1:11" ht="38.5" customHeight="1" x14ac:dyDescent="0.2">
      <c r="A18" s="121" t="s">
        <v>300</v>
      </c>
      <c r="B18" s="85">
        <v>16</v>
      </c>
      <c r="C18" s="126" t="s">
        <v>431</v>
      </c>
      <c r="D18" s="73" t="s">
        <v>17</v>
      </c>
      <c r="E18" s="73" t="s">
        <v>432</v>
      </c>
      <c r="F18" s="73" t="s">
        <v>219</v>
      </c>
      <c r="G18" s="73" t="s">
        <v>460</v>
      </c>
      <c r="H18" s="73" t="s">
        <v>260</v>
      </c>
      <c r="I18" s="73" t="s">
        <v>459</v>
      </c>
      <c r="J18" s="83" t="s">
        <v>361</v>
      </c>
      <c r="K18" s="121" t="s">
        <v>462</v>
      </c>
    </row>
    <row r="19" spans="1:11" x14ac:dyDescent="0.2">
      <c r="E19" s="82"/>
    </row>
    <row r="20" spans="1:11" x14ac:dyDescent="0.2">
      <c r="C20" s="141" t="s">
        <v>515</v>
      </c>
    </row>
    <row r="21" spans="1:11" x14ac:dyDescent="0.2">
      <c r="C21" s="139" t="s">
        <v>540</v>
      </c>
    </row>
    <row r="22" spans="1:11" x14ac:dyDescent="0.2">
      <c r="C22" s="155" t="s">
        <v>516</v>
      </c>
    </row>
    <row r="23" spans="1:11" x14ac:dyDescent="0.2">
      <c r="C23" s="166" t="s">
        <v>517</v>
      </c>
    </row>
    <row r="24" spans="1:11" x14ac:dyDescent="0.2">
      <c r="C24" s="147"/>
    </row>
    <row r="26" spans="1:11" x14ac:dyDescent="0.2">
      <c r="C26" s="147" t="s">
        <v>519</v>
      </c>
    </row>
  </sheetData>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8D20B-DD73-2249-AF3E-E69F787C140B}">
  <sheetPr>
    <tabColor rgb="FFE47475"/>
  </sheetPr>
  <dimension ref="A1:K22"/>
  <sheetViews>
    <sheetView zoomScaleNormal="100" workbookViewId="0">
      <pane xSplit="3" ySplit="2" topLeftCell="I8" activePane="bottomRight" state="frozen"/>
      <selection pane="topRight" activeCell="L1" sqref="L1"/>
      <selection pane="bottomLeft" activeCell="A3" sqref="A3"/>
      <selection pane="bottomRight" activeCell="C17" sqref="C17:C20"/>
    </sheetView>
  </sheetViews>
  <sheetFormatPr baseColWidth="10" defaultColWidth="11.5703125" defaultRowHeight="15" x14ac:dyDescent="0.2"/>
  <cols>
    <col min="1" max="1" width="7.28515625" style="63" bestFit="1" customWidth="1"/>
    <col min="2" max="2" width="5.28515625" style="63" bestFit="1" customWidth="1"/>
    <col min="3" max="3" width="59.140625" style="68" customWidth="1"/>
    <col min="4" max="4" width="12.140625" style="63" customWidth="1"/>
    <col min="5" max="5" width="19.85546875" style="68" customWidth="1"/>
    <col min="6" max="6" width="7.5703125" style="68" customWidth="1"/>
    <col min="7" max="7" width="13.7109375" style="68" customWidth="1"/>
    <col min="8" max="8" width="14.140625" style="68" customWidth="1"/>
    <col min="9" max="9" width="52.85546875" style="68" customWidth="1"/>
    <col min="10" max="10" width="30" style="68" customWidth="1"/>
    <col min="11" max="11" width="55" style="63" customWidth="1"/>
    <col min="12" max="16384" width="11.5703125" style="63"/>
  </cols>
  <sheetData>
    <row r="1" spans="1:11" ht="20" x14ac:dyDescent="0.25">
      <c r="A1" s="63" t="s">
        <v>277</v>
      </c>
      <c r="B1" s="63" t="s">
        <v>276</v>
      </c>
      <c r="C1" s="154" t="s">
        <v>68</v>
      </c>
      <c r="J1" s="67"/>
    </row>
    <row r="2" spans="1:11" ht="32" x14ac:dyDescent="0.2">
      <c r="C2" s="62" t="s">
        <v>3</v>
      </c>
      <c r="D2" s="67" t="s">
        <v>6</v>
      </c>
      <c r="E2" s="67" t="s">
        <v>204</v>
      </c>
      <c r="F2" s="62" t="s">
        <v>206</v>
      </c>
      <c r="G2" s="67" t="s">
        <v>207</v>
      </c>
      <c r="H2" s="67" t="s">
        <v>212</v>
      </c>
      <c r="I2" s="67" t="s">
        <v>210</v>
      </c>
      <c r="J2" s="62" t="s">
        <v>10</v>
      </c>
      <c r="K2" s="62" t="s">
        <v>11</v>
      </c>
    </row>
    <row r="3" spans="1:11" ht="45" customHeight="1" x14ac:dyDescent="0.2">
      <c r="A3" s="63" t="s">
        <v>324</v>
      </c>
      <c r="B3" s="61">
        <v>1</v>
      </c>
      <c r="C3" s="68" t="s">
        <v>70</v>
      </c>
      <c r="D3" s="63" t="s">
        <v>25</v>
      </c>
      <c r="E3" s="68" t="s">
        <v>465</v>
      </c>
      <c r="F3" s="68" t="s">
        <v>214</v>
      </c>
      <c r="G3" s="68" t="s">
        <v>218</v>
      </c>
      <c r="H3" s="68" t="s">
        <v>247</v>
      </c>
      <c r="I3" s="68" t="s">
        <v>306</v>
      </c>
      <c r="J3" s="61" t="s">
        <v>330</v>
      </c>
      <c r="K3" s="170" t="s">
        <v>73</v>
      </c>
    </row>
    <row r="4" spans="1:11" ht="45" customHeight="1" x14ac:dyDescent="0.2">
      <c r="A4" s="63" t="s">
        <v>324</v>
      </c>
      <c r="B4" s="63">
        <v>2</v>
      </c>
      <c r="C4" s="68" t="s">
        <v>162</v>
      </c>
      <c r="D4" s="63" t="s">
        <v>25</v>
      </c>
      <c r="E4" s="68" t="s">
        <v>466</v>
      </c>
      <c r="F4" s="68" t="s">
        <v>214</v>
      </c>
      <c r="G4" s="68" t="s">
        <v>215</v>
      </c>
      <c r="H4" s="68" t="s">
        <v>225</v>
      </c>
      <c r="I4" s="68" t="s">
        <v>313</v>
      </c>
      <c r="J4" s="61" t="s">
        <v>474</v>
      </c>
      <c r="K4" s="170"/>
    </row>
    <row r="5" spans="1:11" ht="32" x14ac:dyDescent="0.2">
      <c r="A5" s="63" t="s">
        <v>324</v>
      </c>
      <c r="B5" s="61">
        <v>3</v>
      </c>
      <c r="C5" s="68" t="s">
        <v>310</v>
      </c>
      <c r="D5" s="63" t="s">
        <v>87</v>
      </c>
      <c r="E5" s="68" t="s">
        <v>467</v>
      </c>
      <c r="F5" s="68" t="s">
        <v>220</v>
      </c>
      <c r="G5" s="68" t="s">
        <v>218</v>
      </c>
      <c r="H5" s="68" t="s">
        <v>263</v>
      </c>
      <c r="I5" s="68" t="s">
        <v>319</v>
      </c>
      <c r="J5" s="61" t="s">
        <v>330</v>
      </c>
      <c r="K5" s="63" t="s">
        <v>475</v>
      </c>
    </row>
    <row r="6" spans="1:11" ht="45" customHeight="1" x14ac:dyDescent="0.2">
      <c r="A6" s="63" t="s">
        <v>324</v>
      </c>
      <c r="B6" s="61">
        <v>4</v>
      </c>
      <c r="C6" s="68" t="s">
        <v>311</v>
      </c>
      <c r="D6" s="63" t="s">
        <v>17</v>
      </c>
      <c r="E6" s="68" t="s">
        <v>239</v>
      </c>
      <c r="F6" s="68" t="s">
        <v>217</v>
      </c>
      <c r="G6" s="68" t="s">
        <v>216</v>
      </c>
      <c r="H6" s="68" t="s">
        <v>225</v>
      </c>
      <c r="I6" s="68" t="s">
        <v>321</v>
      </c>
      <c r="J6" s="61" t="s">
        <v>474</v>
      </c>
      <c r="K6" s="61" t="s">
        <v>477</v>
      </c>
    </row>
    <row r="7" spans="1:11" ht="45" customHeight="1" x14ac:dyDescent="0.2">
      <c r="A7" s="63" t="s">
        <v>324</v>
      </c>
      <c r="B7" s="63">
        <v>5</v>
      </c>
      <c r="C7" s="68" t="s">
        <v>307</v>
      </c>
      <c r="D7" s="63" t="s">
        <v>25</v>
      </c>
      <c r="E7" s="68" t="s">
        <v>305</v>
      </c>
      <c r="F7" s="68" t="s">
        <v>220</v>
      </c>
      <c r="G7" s="68" t="s">
        <v>218</v>
      </c>
      <c r="H7" s="68" t="s">
        <v>263</v>
      </c>
      <c r="I7" s="68" t="s">
        <v>314</v>
      </c>
      <c r="J7" s="101" t="s">
        <v>330</v>
      </c>
      <c r="K7" s="61" t="s">
        <v>164</v>
      </c>
    </row>
    <row r="8" spans="1:11" ht="45" customHeight="1" x14ac:dyDescent="0.2">
      <c r="A8" s="63" t="s">
        <v>324</v>
      </c>
      <c r="B8" s="61">
        <v>6</v>
      </c>
      <c r="C8" s="68" t="s">
        <v>468</v>
      </c>
      <c r="D8" s="63" t="s">
        <v>25</v>
      </c>
      <c r="E8" s="68" t="s">
        <v>318</v>
      </c>
      <c r="F8" s="68" t="s">
        <v>220</v>
      </c>
      <c r="G8" s="68" t="s">
        <v>216</v>
      </c>
      <c r="H8" s="68" t="s">
        <v>535</v>
      </c>
      <c r="I8" s="68" t="s">
        <v>472</v>
      </c>
      <c r="J8" s="101" t="s">
        <v>330</v>
      </c>
      <c r="K8" s="61" t="s">
        <v>476</v>
      </c>
    </row>
    <row r="9" spans="1:11" ht="32" x14ac:dyDescent="0.2">
      <c r="A9" s="63" t="s">
        <v>324</v>
      </c>
      <c r="B9" s="61">
        <v>7</v>
      </c>
      <c r="C9" s="68" t="s">
        <v>309</v>
      </c>
      <c r="D9" s="63" t="s">
        <v>37</v>
      </c>
      <c r="E9" s="68" t="s">
        <v>316</v>
      </c>
      <c r="F9" s="68" t="s">
        <v>220</v>
      </c>
      <c r="G9" s="68" t="s">
        <v>218</v>
      </c>
      <c r="H9" s="68" t="s">
        <v>263</v>
      </c>
      <c r="I9" s="68" t="s">
        <v>317</v>
      </c>
      <c r="J9" s="68" t="s">
        <v>331</v>
      </c>
      <c r="K9" s="63" t="s">
        <v>473</v>
      </c>
    </row>
    <row r="10" spans="1:11" ht="59.5" customHeight="1" x14ac:dyDescent="0.2">
      <c r="A10" s="63" t="s">
        <v>324</v>
      </c>
      <c r="B10" s="63">
        <v>8</v>
      </c>
      <c r="C10" s="68" t="s">
        <v>312</v>
      </c>
      <c r="D10" s="63" t="s">
        <v>25</v>
      </c>
      <c r="E10" s="68" t="s">
        <v>226</v>
      </c>
      <c r="F10" s="68" t="s">
        <v>214</v>
      </c>
      <c r="G10" s="68" t="s">
        <v>218</v>
      </c>
      <c r="H10" s="68" t="s">
        <v>326</v>
      </c>
      <c r="I10" s="68" t="s">
        <v>322</v>
      </c>
      <c r="J10" s="61" t="s">
        <v>78</v>
      </c>
      <c r="K10" s="61" t="s">
        <v>165</v>
      </c>
    </row>
    <row r="11" spans="1:11" ht="48" x14ac:dyDescent="0.2">
      <c r="A11" s="63" t="s">
        <v>324</v>
      </c>
      <c r="B11" s="61">
        <v>9</v>
      </c>
      <c r="C11" s="68" t="s">
        <v>79</v>
      </c>
      <c r="D11" s="63" t="s">
        <v>25</v>
      </c>
      <c r="E11" s="68" t="s">
        <v>234</v>
      </c>
      <c r="F11" s="68" t="s">
        <v>214</v>
      </c>
      <c r="G11" s="68" t="s">
        <v>218</v>
      </c>
      <c r="H11" s="68" t="s">
        <v>326</v>
      </c>
      <c r="I11" s="68" t="s">
        <v>325</v>
      </c>
      <c r="J11" s="68" t="s">
        <v>332</v>
      </c>
      <c r="K11" s="61" t="s">
        <v>165</v>
      </c>
    </row>
    <row r="12" spans="1:11" ht="48" x14ac:dyDescent="0.2">
      <c r="A12" s="63" t="s">
        <v>324</v>
      </c>
      <c r="B12" s="61">
        <v>10</v>
      </c>
      <c r="C12" s="68" t="s">
        <v>81</v>
      </c>
      <c r="D12" s="63" t="s">
        <v>75</v>
      </c>
      <c r="E12" s="101" t="s">
        <v>329</v>
      </c>
      <c r="F12" s="101" t="s">
        <v>214</v>
      </c>
      <c r="G12" s="101" t="s">
        <v>215</v>
      </c>
      <c r="H12" s="101" t="s">
        <v>247</v>
      </c>
      <c r="I12" s="101" t="s">
        <v>328</v>
      </c>
      <c r="J12" s="61" t="s">
        <v>80</v>
      </c>
      <c r="K12" s="61" t="s">
        <v>165</v>
      </c>
    </row>
    <row r="13" spans="1:11" ht="48" x14ac:dyDescent="0.2">
      <c r="A13" s="63" t="s">
        <v>324</v>
      </c>
      <c r="B13" s="63">
        <v>11</v>
      </c>
      <c r="C13" s="129" t="s">
        <v>327</v>
      </c>
      <c r="D13" s="63" t="s">
        <v>17</v>
      </c>
      <c r="E13" s="68" t="s">
        <v>469</v>
      </c>
      <c r="F13" s="68" t="s">
        <v>220</v>
      </c>
      <c r="G13" s="68" t="s">
        <v>216</v>
      </c>
      <c r="H13" s="68" t="s">
        <v>247</v>
      </c>
      <c r="I13" s="68" t="s">
        <v>323</v>
      </c>
      <c r="J13" s="68" t="s">
        <v>333</v>
      </c>
      <c r="K13" s="61" t="s">
        <v>478</v>
      </c>
    </row>
    <row r="14" spans="1:11" ht="48" x14ac:dyDescent="0.2">
      <c r="A14" s="63" t="s">
        <v>324</v>
      </c>
      <c r="B14" s="61">
        <v>12</v>
      </c>
      <c r="C14" s="68" t="s">
        <v>83</v>
      </c>
      <c r="D14" s="63" t="s">
        <v>87</v>
      </c>
      <c r="E14" s="68" t="s">
        <v>470</v>
      </c>
      <c r="F14" s="68" t="s">
        <v>219</v>
      </c>
      <c r="G14" s="68" t="s">
        <v>215</v>
      </c>
      <c r="H14" s="68" t="s">
        <v>225</v>
      </c>
      <c r="I14" s="68" t="s">
        <v>320</v>
      </c>
      <c r="J14" s="68" t="s">
        <v>389</v>
      </c>
      <c r="K14" s="68" t="s">
        <v>479</v>
      </c>
    </row>
    <row r="15" spans="1:11" ht="64" x14ac:dyDescent="0.2">
      <c r="A15" s="63" t="s">
        <v>324</v>
      </c>
      <c r="B15" s="63">
        <v>13</v>
      </c>
      <c r="C15" s="68" t="s">
        <v>308</v>
      </c>
      <c r="D15" s="63" t="s">
        <v>25</v>
      </c>
      <c r="E15" s="68" t="s">
        <v>471</v>
      </c>
      <c r="F15" s="68" t="s">
        <v>217</v>
      </c>
      <c r="G15" s="68" t="s">
        <v>218</v>
      </c>
      <c r="H15" s="68" t="s">
        <v>263</v>
      </c>
      <c r="I15" s="68" t="s">
        <v>315</v>
      </c>
      <c r="J15" s="68" t="s">
        <v>389</v>
      </c>
      <c r="K15" s="68" t="s">
        <v>479</v>
      </c>
    </row>
    <row r="17" spans="3:3" x14ac:dyDescent="0.2">
      <c r="C17" s="141" t="s">
        <v>515</v>
      </c>
    </row>
    <row r="18" spans="3:3" x14ac:dyDescent="0.2">
      <c r="C18" s="165" t="s">
        <v>540</v>
      </c>
    </row>
    <row r="19" spans="3:3" x14ac:dyDescent="0.2">
      <c r="C19" s="155" t="s">
        <v>516</v>
      </c>
    </row>
    <row r="20" spans="3:3" x14ac:dyDescent="0.2">
      <c r="C20" s="166" t="s">
        <v>517</v>
      </c>
    </row>
    <row r="22" spans="3:3" ht="16" x14ac:dyDescent="0.2">
      <c r="C22" s="68" t="s">
        <v>519</v>
      </c>
    </row>
  </sheetData>
  <mergeCells count="1">
    <mergeCell ref="K3:K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17627-FACD-AC44-AC11-5CD17FF14DF4}">
  <sheetPr>
    <tabColor rgb="FFA3C15B"/>
  </sheetPr>
  <dimension ref="A1:L19"/>
  <sheetViews>
    <sheetView zoomScaleNormal="100" workbookViewId="0">
      <pane xSplit="3" ySplit="2" topLeftCell="D3" activePane="bottomRight" state="frozen"/>
      <selection pane="topRight" activeCell="D1" sqref="D1"/>
      <selection pane="bottomLeft" activeCell="A3" sqref="A3"/>
      <selection pane="bottomRight" activeCell="C10" sqref="C10"/>
    </sheetView>
  </sheetViews>
  <sheetFormatPr baseColWidth="10" defaultColWidth="11.5703125" defaultRowHeight="16" x14ac:dyDescent="0.2"/>
  <cols>
    <col min="1" max="1" width="5.85546875" style="103" customWidth="1"/>
    <col min="2" max="2" width="5.28515625" style="103" bestFit="1" customWidth="1"/>
    <col min="3" max="3" width="59.140625" style="103" customWidth="1"/>
    <col min="4" max="4" width="12.85546875" style="103" bestFit="1" customWidth="1"/>
    <col min="5" max="5" width="33.7109375" style="103" customWidth="1"/>
    <col min="6" max="6" width="7.42578125" style="103" bestFit="1" customWidth="1"/>
    <col min="7" max="7" width="22.5703125" style="103" customWidth="1"/>
    <col min="8" max="8" width="18.42578125" style="103" customWidth="1"/>
    <col min="9" max="9" width="24.28515625" style="103" customWidth="1"/>
    <col min="10" max="10" width="37" style="103" customWidth="1"/>
    <col min="11" max="11" width="30" style="103" customWidth="1"/>
    <col min="12" max="12" width="55" style="103" customWidth="1"/>
    <col min="13" max="13" width="8.7109375" style="103" customWidth="1"/>
    <col min="14" max="16384" width="11.5703125" style="103"/>
  </cols>
  <sheetData>
    <row r="1" spans="1:12" ht="19" x14ac:dyDescent="0.25">
      <c r="A1" s="67" t="s">
        <v>277</v>
      </c>
      <c r="B1" s="64" t="s">
        <v>276</v>
      </c>
      <c r="C1" s="104" t="s">
        <v>85</v>
      </c>
      <c r="K1" s="105"/>
    </row>
    <row r="2" spans="1:12" s="148" customFormat="1" ht="32" x14ac:dyDescent="0.2">
      <c r="C2" s="60" t="s">
        <v>3</v>
      </c>
      <c r="D2" s="76" t="s">
        <v>6</v>
      </c>
      <c r="E2" s="76" t="s">
        <v>204</v>
      </c>
      <c r="F2" s="77" t="s">
        <v>206</v>
      </c>
      <c r="G2" s="76" t="s">
        <v>207</v>
      </c>
      <c r="H2" s="76" t="s">
        <v>212</v>
      </c>
      <c r="I2" s="76" t="s">
        <v>210</v>
      </c>
      <c r="J2" s="77" t="s">
        <v>10</v>
      </c>
      <c r="K2" s="77" t="s">
        <v>11</v>
      </c>
    </row>
    <row r="3" spans="1:12" ht="50" customHeight="1" x14ac:dyDescent="0.2">
      <c r="A3" s="106" t="s">
        <v>304</v>
      </c>
      <c r="B3" s="84">
        <v>1</v>
      </c>
      <c r="C3" s="129" t="s">
        <v>339</v>
      </c>
      <c r="D3" s="98" t="s">
        <v>87</v>
      </c>
      <c r="E3" s="125" t="s">
        <v>481</v>
      </c>
      <c r="F3" s="73" t="s">
        <v>422</v>
      </c>
      <c r="G3" s="73" t="s">
        <v>209</v>
      </c>
      <c r="H3" s="73" t="s">
        <v>263</v>
      </c>
      <c r="I3" s="73" t="s">
        <v>488</v>
      </c>
      <c r="J3" s="124" t="s">
        <v>494</v>
      </c>
      <c r="K3" s="83" t="s">
        <v>345</v>
      </c>
    </row>
    <row r="4" spans="1:12" ht="64" x14ac:dyDescent="0.2">
      <c r="A4" s="106" t="s">
        <v>304</v>
      </c>
      <c r="B4" s="99">
        <v>2</v>
      </c>
      <c r="C4" s="66" t="s">
        <v>390</v>
      </c>
      <c r="D4" s="73" t="s">
        <v>87</v>
      </c>
      <c r="E4" s="73" t="s">
        <v>480</v>
      </c>
      <c r="F4" s="73" t="s">
        <v>214</v>
      </c>
      <c r="G4" s="73" t="s">
        <v>216</v>
      </c>
      <c r="H4" s="73" t="s">
        <v>486</v>
      </c>
      <c r="I4" s="73" t="s">
        <v>489</v>
      </c>
      <c r="J4" s="124" t="s">
        <v>494</v>
      </c>
      <c r="K4" s="100" t="s">
        <v>88</v>
      </c>
    </row>
    <row r="5" spans="1:12" ht="46" customHeight="1" x14ac:dyDescent="0.2">
      <c r="A5" s="106" t="s">
        <v>304</v>
      </c>
      <c r="B5" s="98">
        <v>3</v>
      </c>
      <c r="C5" s="119" t="s">
        <v>170</v>
      </c>
      <c r="D5" s="73" t="s">
        <v>17</v>
      </c>
      <c r="E5" s="73" t="s">
        <v>336</v>
      </c>
      <c r="F5" s="73" t="s">
        <v>485</v>
      </c>
      <c r="G5" s="73" t="s">
        <v>215</v>
      </c>
      <c r="H5" s="73" t="s">
        <v>260</v>
      </c>
      <c r="I5" s="73" t="s">
        <v>340</v>
      </c>
      <c r="J5" s="83" t="s">
        <v>344</v>
      </c>
      <c r="K5" s="125" t="s">
        <v>503</v>
      </c>
      <c r="L5" s="100"/>
    </row>
    <row r="6" spans="1:12" ht="47.25" customHeight="1" x14ac:dyDescent="0.2">
      <c r="A6" s="106" t="s">
        <v>304</v>
      </c>
      <c r="B6" s="84">
        <v>4</v>
      </c>
      <c r="C6" s="119" t="s">
        <v>94</v>
      </c>
      <c r="D6" s="116" t="s">
        <v>37</v>
      </c>
      <c r="E6" s="125" t="s">
        <v>482</v>
      </c>
      <c r="F6" s="73" t="s">
        <v>214</v>
      </c>
      <c r="G6" s="73" t="s">
        <v>209</v>
      </c>
      <c r="H6" s="73" t="s">
        <v>260</v>
      </c>
      <c r="I6" s="73" t="s">
        <v>335</v>
      </c>
      <c r="J6" s="81" t="s">
        <v>347</v>
      </c>
      <c r="K6" s="125" t="s">
        <v>172</v>
      </c>
    </row>
    <row r="7" spans="1:12" ht="47.25" customHeight="1" x14ac:dyDescent="0.2">
      <c r="A7" s="106" t="s">
        <v>304</v>
      </c>
      <c r="B7" s="84">
        <v>5</v>
      </c>
      <c r="C7" s="68" t="s">
        <v>334</v>
      </c>
      <c r="D7" s="73" t="s">
        <v>17</v>
      </c>
      <c r="E7" s="125" t="s">
        <v>482</v>
      </c>
      <c r="F7" s="73" t="s">
        <v>214</v>
      </c>
      <c r="G7" s="73" t="s">
        <v>209</v>
      </c>
      <c r="H7" s="73" t="s">
        <v>487</v>
      </c>
      <c r="I7" s="73" t="s">
        <v>337</v>
      </c>
      <c r="J7" s="81" t="s">
        <v>495</v>
      </c>
      <c r="K7" s="125" t="s">
        <v>172</v>
      </c>
    </row>
    <row r="8" spans="1:12" ht="96" x14ac:dyDescent="0.2">
      <c r="A8" s="106" t="s">
        <v>304</v>
      </c>
      <c r="B8" s="99">
        <v>6</v>
      </c>
      <c r="C8" s="118" t="s">
        <v>95</v>
      </c>
      <c r="D8" s="121" t="s">
        <v>17</v>
      </c>
      <c r="E8" s="73" t="s">
        <v>483</v>
      </c>
      <c r="F8" s="73" t="s">
        <v>214</v>
      </c>
      <c r="G8" s="73" t="s">
        <v>209</v>
      </c>
      <c r="H8" s="73" t="s">
        <v>260</v>
      </c>
      <c r="I8" s="73" t="s">
        <v>490</v>
      </c>
      <c r="J8" s="124" t="s">
        <v>496</v>
      </c>
      <c r="K8" s="125" t="s">
        <v>172</v>
      </c>
      <c r="L8" s="106" t="s">
        <v>134</v>
      </c>
    </row>
    <row r="9" spans="1:12" ht="48" x14ac:dyDescent="0.2">
      <c r="A9" s="106" t="s">
        <v>304</v>
      </c>
      <c r="B9" s="98">
        <v>7</v>
      </c>
      <c r="C9" s="68" t="s">
        <v>173</v>
      </c>
      <c r="D9" s="98" t="s">
        <v>17</v>
      </c>
      <c r="E9" s="83" t="s">
        <v>341</v>
      </c>
      <c r="F9" s="73" t="s">
        <v>266</v>
      </c>
      <c r="G9" s="73" t="s">
        <v>209</v>
      </c>
      <c r="H9" s="73" t="s">
        <v>260</v>
      </c>
      <c r="I9" s="73" t="s">
        <v>492</v>
      </c>
      <c r="J9" s="124" t="s">
        <v>497</v>
      </c>
      <c r="K9" s="125" t="s">
        <v>502</v>
      </c>
    </row>
    <row r="10" spans="1:12" ht="48" x14ac:dyDescent="0.2">
      <c r="A10" s="106" t="s">
        <v>304</v>
      </c>
      <c r="B10" s="84">
        <v>8</v>
      </c>
      <c r="C10" s="68" t="s">
        <v>177</v>
      </c>
      <c r="D10" s="72" t="s">
        <v>17</v>
      </c>
      <c r="E10" s="83" t="s">
        <v>342</v>
      </c>
      <c r="F10" s="73" t="s">
        <v>266</v>
      </c>
      <c r="G10" s="73" t="s">
        <v>209</v>
      </c>
      <c r="H10" s="73" t="s">
        <v>260</v>
      </c>
      <c r="I10" s="73" t="s">
        <v>491</v>
      </c>
      <c r="J10" s="124" t="s">
        <v>346</v>
      </c>
      <c r="K10" s="125" t="s">
        <v>502</v>
      </c>
    </row>
    <row r="11" spans="1:12" ht="38.25" customHeight="1" x14ac:dyDescent="0.2">
      <c r="A11" s="106" t="s">
        <v>304</v>
      </c>
      <c r="B11" s="84">
        <v>9</v>
      </c>
      <c r="C11" s="68" t="s">
        <v>181</v>
      </c>
      <c r="D11" s="98" t="s">
        <v>17</v>
      </c>
      <c r="E11" s="83" t="s">
        <v>343</v>
      </c>
      <c r="F11" s="73" t="s">
        <v>485</v>
      </c>
      <c r="G11" s="73" t="s">
        <v>209</v>
      </c>
      <c r="H11" s="73" t="s">
        <v>487</v>
      </c>
      <c r="I11" s="73" t="s">
        <v>338</v>
      </c>
      <c r="J11" s="81" t="s">
        <v>498</v>
      </c>
      <c r="K11" s="125" t="s">
        <v>501</v>
      </c>
    </row>
    <row r="12" spans="1:12" ht="32.25" customHeight="1" x14ac:dyDescent="0.2">
      <c r="A12" s="106" t="s">
        <v>304</v>
      </c>
      <c r="B12" s="99">
        <v>10</v>
      </c>
      <c r="C12" s="123" t="s">
        <v>388</v>
      </c>
      <c r="D12" s="73" t="s">
        <v>17</v>
      </c>
      <c r="E12" s="73" t="s">
        <v>484</v>
      </c>
      <c r="F12" s="73" t="s">
        <v>220</v>
      </c>
      <c r="G12" s="73" t="s">
        <v>209</v>
      </c>
      <c r="H12" s="73" t="s">
        <v>487</v>
      </c>
      <c r="I12" s="73" t="s">
        <v>493</v>
      </c>
      <c r="J12" s="124" t="s">
        <v>499</v>
      </c>
      <c r="K12" s="125" t="s">
        <v>500</v>
      </c>
    </row>
    <row r="13" spans="1:12" s="82" customFormat="1" x14ac:dyDescent="0.2">
      <c r="A13" s="103"/>
      <c r="B13" s="103"/>
      <c r="C13" s="103"/>
      <c r="D13" s="103"/>
      <c r="E13" s="103"/>
      <c r="F13" s="103"/>
      <c r="G13" s="103"/>
      <c r="H13" s="103"/>
      <c r="I13" s="103"/>
    </row>
    <row r="14" spans="1:12" x14ac:dyDescent="0.2">
      <c r="C14" s="141" t="s">
        <v>515</v>
      </c>
    </row>
    <row r="15" spans="1:12" x14ac:dyDescent="0.2">
      <c r="C15" s="165" t="s">
        <v>540</v>
      </c>
    </row>
    <row r="16" spans="1:12" x14ac:dyDescent="0.2">
      <c r="C16" s="155" t="s">
        <v>516</v>
      </c>
    </row>
    <row r="17" spans="3:3" x14ac:dyDescent="0.2">
      <c r="C17" s="166" t="s">
        <v>517</v>
      </c>
    </row>
    <row r="19" spans="3:3" x14ac:dyDescent="0.2">
      <c r="C19" s="63" t="s">
        <v>519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9BB56-7BB4-154C-82A6-90E6CD601432}">
  <sheetPr>
    <tabColor rgb="FFC7B12D"/>
  </sheetPr>
  <dimension ref="A1:K31"/>
  <sheetViews>
    <sheetView zoomScaleNormal="100" workbookViewId="0">
      <pane xSplit="3" ySplit="2" topLeftCell="E3" activePane="bottomRight" state="frozen"/>
      <selection pane="topRight" activeCell="P1" sqref="P1"/>
      <selection pane="bottomLeft" activeCell="A3" sqref="A3"/>
      <selection pane="bottomRight" activeCell="C9" sqref="C9"/>
    </sheetView>
  </sheetViews>
  <sheetFormatPr baseColWidth="10" defaultColWidth="11.5703125" defaultRowHeight="16" x14ac:dyDescent="0.2"/>
  <cols>
    <col min="1" max="1" width="4.7109375" style="87" customWidth="1"/>
    <col min="2" max="2" width="3.28515625" style="88" customWidth="1"/>
    <col min="3" max="3" width="59.140625" style="88" customWidth="1"/>
    <col min="4" max="4" width="11.42578125" style="88" customWidth="1"/>
    <col min="5" max="5" width="31.85546875" style="108" customWidth="1"/>
    <col min="6" max="7" width="8.5703125" style="88" customWidth="1"/>
    <col min="8" max="8" width="17.28515625" style="108" bestFit="1" customWidth="1"/>
    <col min="9" max="9" width="45" style="108" customWidth="1"/>
    <col min="10" max="10" width="30" style="88" customWidth="1"/>
    <col min="11" max="11" width="55" style="88" customWidth="1"/>
    <col min="12" max="16384" width="11.5703125" style="88"/>
  </cols>
  <sheetData>
    <row r="1" spans="1:11" x14ac:dyDescent="0.2">
      <c r="C1" s="89" t="s">
        <v>110</v>
      </c>
    </row>
    <row r="2" spans="1:11" s="91" customFormat="1" ht="48.5" customHeight="1" x14ac:dyDescent="0.2">
      <c r="A2" s="90" t="s">
        <v>277</v>
      </c>
      <c r="B2" s="91" t="s">
        <v>276</v>
      </c>
      <c r="C2" s="92" t="s">
        <v>3</v>
      </c>
      <c r="D2" s="93" t="s">
        <v>6</v>
      </c>
      <c r="E2" s="76" t="s">
        <v>204</v>
      </c>
      <c r="F2" s="77" t="s">
        <v>206</v>
      </c>
      <c r="G2" s="76" t="s">
        <v>207</v>
      </c>
      <c r="H2" s="76" t="s">
        <v>212</v>
      </c>
      <c r="I2" s="76" t="s">
        <v>210</v>
      </c>
      <c r="J2" s="94" t="s">
        <v>10</v>
      </c>
      <c r="K2" s="94" t="s">
        <v>11</v>
      </c>
    </row>
    <row r="3" spans="1:11" ht="48" x14ac:dyDescent="0.2">
      <c r="A3" s="87" t="s">
        <v>349</v>
      </c>
      <c r="B3" s="20">
        <v>1</v>
      </c>
      <c r="C3" s="107" t="s">
        <v>348</v>
      </c>
      <c r="D3" s="172" t="s">
        <v>112</v>
      </c>
      <c r="E3" s="130" t="s">
        <v>504</v>
      </c>
      <c r="F3" s="27" t="s">
        <v>214</v>
      </c>
      <c r="G3" s="27" t="s">
        <v>215</v>
      </c>
      <c r="H3" s="130" t="s">
        <v>507</v>
      </c>
      <c r="I3" s="16" t="s">
        <v>352</v>
      </c>
      <c r="J3" s="26" t="s">
        <v>113</v>
      </c>
      <c r="K3" s="171" t="s">
        <v>114</v>
      </c>
    </row>
    <row r="4" spans="1:11" ht="32" x14ac:dyDescent="0.2">
      <c r="A4" s="87" t="s">
        <v>349</v>
      </c>
      <c r="B4" s="20">
        <v>2</v>
      </c>
      <c r="C4" s="26" t="s">
        <v>185</v>
      </c>
      <c r="D4" s="172"/>
      <c r="E4" s="130" t="s">
        <v>504</v>
      </c>
      <c r="F4" s="27" t="s">
        <v>214</v>
      </c>
      <c r="G4" s="27" t="s">
        <v>215</v>
      </c>
      <c r="H4" s="86" t="s">
        <v>263</v>
      </c>
      <c r="I4" s="130" t="s">
        <v>508</v>
      </c>
      <c r="J4" s="171" t="s">
        <v>186</v>
      </c>
      <c r="K4" s="171"/>
    </row>
    <row r="5" spans="1:11" ht="32" x14ac:dyDescent="0.2">
      <c r="A5" s="87" t="s">
        <v>349</v>
      </c>
      <c r="B5" s="20">
        <v>3</v>
      </c>
      <c r="C5" s="26" t="s">
        <v>115</v>
      </c>
      <c r="D5" s="173"/>
      <c r="E5" s="130" t="s">
        <v>505</v>
      </c>
      <c r="F5" s="58" t="s">
        <v>219</v>
      </c>
      <c r="G5" s="58" t="s">
        <v>238</v>
      </c>
      <c r="H5" s="59" t="s">
        <v>263</v>
      </c>
      <c r="I5" s="59" t="s">
        <v>509</v>
      </c>
      <c r="J5" s="171"/>
      <c r="K5" s="171"/>
    </row>
    <row r="6" spans="1:11" ht="32" x14ac:dyDescent="0.2">
      <c r="A6" s="87" t="s">
        <v>349</v>
      </c>
      <c r="B6" s="20">
        <v>4</v>
      </c>
      <c r="C6" s="26" t="s">
        <v>188</v>
      </c>
      <c r="D6" s="173"/>
      <c r="E6" s="59" t="s">
        <v>350</v>
      </c>
      <c r="F6" s="58" t="s">
        <v>219</v>
      </c>
      <c r="G6" s="58" t="s">
        <v>215</v>
      </c>
      <c r="H6" s="59" t="s">
        <v>263</v>
      </c>
      <c r="I6" s="59" t="s">
        <v>509</v>
      </c>
      <c r="J6" s="171"/>
      <c r="K6" s="26" t="s">
        <v>187</v>
      </c>
    </row>
    <row r="7" spans="1:11" ht="32" x14ac:dyDescent="0.2">
      <c r="A7" s="87" t="s">
        <v>349</v>
      </c>
      <c r="B7" s="20">
        <v>5</v>
      </c>
      <c r="C7" s="26" t="s">
        <v>190</v>
      </c>
      <c r="D7" s="173"/>
      <c r="E7" s="59" t="s">
        <v>351</v>
      </c>
      <c r="F7" s="58" t="s">
        <v>214</v>
      </c>
      <c r="G7" s="58" t="s">
        <v>215</v>
      </c>
      <c r="H7" s="59" t="s">
        <v>506</v>
      </c>
      <c r="I7" s="59" t="s">
        <v>510</v>
      </c>
      <c r="J7" s="26" t="s">
        <v>192</v>
      </c>
      <c r="K7" s="26" t="s">
        <v>117</v>
      </c>
    </row>
    <row r="9" spans="1:11" x14ac:dyDescent="0.2">
      <c r="C9" s="87" t="s">
        <v>519</v>
      </c>
    </row>
    <row r="19" spans="4:11" ht="19" x14ac:dyDescent="0.25">
      <c r="E19" s="93"/>
      <c r="F19" s="93"/>
      <c r="G19" s="111"/>
      <c r="K19" s="95"/>
    </row>
    <row r="20" spans="4:11" ht="19" x14ac:dyDescent="0.25">
      <c r="E20" s="93"/>
      <c r="F20" s="93"/>
      <c r="G20" s="111"/>
    </row>
    <row r="21" spans="4:11" ht="19" x14ac:dyDescent="0.25">
      <c r="E21" s="96"/>
      <c r="F21" s="96"/>
      <c r="G21" s="111"/>
    </row>
    <row r="22" spans="4:11" x14ac:dyDescent="0.2">
      <c r="E22" s="109"/>
      <c r="F22" s="97"/>
      <c r="G22" s="20"/>
    </row>
    <row r="25" spans="4:11" x14ac:dyDescent="0.2">
      <c r="D25" s="93"/>
      <c r="E25" s="93"/>
      <c r="F25" s="93"/>
      <c r="G25" s="93"/>
      <c r="H25" s="93"/>
      <c r="I25" s="93"/>
    </row>
    <row r="26" spans="4:11" x14ac:dyDescent="0.2">
      <c r="D26" s="93"/>
      <c r="E26" s="93"/>
      <c r="F26" s="93"/>
      <c r="G26" s="93"/>
      <c r="H26" s="93"/>
      <c r="I26" s="93"/>
    </row>
    <row r="27" spans="4:11" ht="19" x14ac:dyDescent="0.2">
      <c r="D27" s="96"/>
      <c r="E27" s="96"/>
      <c r="F27" s="96"/>
      <c r="G27" s="96"/>
      <c r="H27" s="96"/>
      <c r="I27" s="96"/>
    </row>
    <row r="28" spans="4:11" x14ac:dyDescent="0.2">
      <c r="D28" s="97"/>
      <c r="E28" s="109"/>
      <c r="F28" s="97"/>
      <c r="G28" s="97"/>
      <c r="H28" s="109"/>
      <c r="I28" s="109"/>
    </row>
    <row r="29" spans="4:11" x14ac:dyDescent="0.2">
      <c r="D29" s="19"/>
      <c r="E29" s="110"/>
      <c r="F29" s="19"/>
      <c r="G29" s="19"/>
      <c r="H29" s="110"/>
      <c r="I29" s="110"/>
      <c r="J29" s="19"/>
      <c r="K29" s="19"/>
    </row>
    <row r="30" spans="4:11" x14ac:dyDescent="0.2">
      <c r="D30" s="19"/>
      <c r="E30" s="110"/>
      <c r="F30" s="19"/>
      <c r="G30" s="19"/>
      <c r="H30" s="110"/>
      <c r="I30" s="110"/>
      <c r="J30" s="19"/>
      <c r="K30" s="19"/>
    </row>
    <row r="31" spans="4:11" x14ac:dyDescent="0.2">
      <c r="D31" s="19"/>
      <c r="E31" s="110"/>
      <c r="F31" s="19"/>
      <c r="G31" s="19"/>
      <c r="H31" s="110"/>
      <c r="I31" s="110"/>
      <c r="J31" s="19"/>
      <c r="K31" s="19"/>
    </row>
  </sheetData>
  <mergeCells count="3">
    <mergeCell ref="K3:K5"/>
    <mergeCell ref="J4:J6"/>
    <mergeCell ref="D3:D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1F86D-3C86-DA43-A93C-DEF8EB479335}">
  <sheetPr>
    <tabColor rgb="FFA6A6A6"/>
  </sheetPr>
  <dimension ref="A1:L16"/>
  <sheetViews>
    <sheetView zoomScale="90" zoomScaleNormal="90" workbookViewId="0">
      <pane xSplit="3" ySplit="2" topLeftCell="D4" activePane="bottomRight" state="frozen"/>
      <selection pane="topRight" activeCell="D1" sqref="D1"/>
      <selection pane="bottomLeft" activeCell="A3" sqref="A3"/>
      <selection pane="bottomRight" activeCell="C17" sqref="C17"/>
    </sheetView>
  </sheetViews>
  <sheetFormatPr baseColWidth="10" defaultColWidth="11.5703125" defaultRowHeight="15" x14ac:dyDescent="0.2"/>
  <cols>
    <col min="1" max="1" width="5.42578125" style="82" customWidth="1"/>
    <col min="2" max="2" width="3.28515625" style="82" customWidth="1"/>
    <col min="3" max="3" width="59.140625" style="82" customWidth="1"/>
    <col min="4" max="4" width="11" style="82" customWidth="1"/>
    <col min="5" max="5" width="16.42578125" style="83" customWidth="1"/>
    <col min="6" max="7" width="11" style="82" customWidth="1"/>
    <col min="8" max="8" width="12" style="82" bestFit="1" customWidth="1"/>
    <col min="9" max="9" width="23.85546875" style="82" customWidth="1"/>
    <col min="10" max="10" width="33.7109375" style="82" customWidth="1"/>
    <col min="11" max="11" width="30" style="82" customWidth="1"/>
    <col min="12" max="12" width="55" style="82" customWidth="1"/>
    <col min="13" max="16384" width="11.5703125" style="82"/>
  </cols>
  <sheetData>
    <row r="1" spans="1:12" ht="16" x14ac:dyDescent="0.2">
      <c r="C1" s="112" t="s">
        <v>97</v>
      </c>
    </row>
    <row r="2" spans="1:12" ht="48" x14ac:dyDescent="0.2">
      <c r="A2" s="82" t="s">
        <v>277</v>
      </c>
      <c r="B2" s="82" t="s">
        <v>276</v>
      </c>
      <c r="C2" s="75" t="s">
        <v>3</v>
      </c>
      <c r="D2" s="76" t="s">
        <v>6</v>
      </c>
      <c r="E2" s="76" t="s">
        <v>204</v>
      </c>
      <c r="F2" s="77" t="s">
        <v>206</v>
      </c>
      <c r="G2" s="76" t="s">
        <v>207</v>
      </c>
      <c r="H2" s="76" t="s">
        <v>212</v>
      </c>
      <c r="I2" s="76" t="s">
        <v>210</v>
      </c>
      <c r="J2" s="76" t="s">
        <v>9</v>
      </c>
      <c r="K2" s="77" t="s">
        <v>10</v>
      </c>
      <c r="L2" s="77" t="s">
        <v>11</v>
      </c>
    </row>
    <row r="3" spans="1:12" ht="48" x14ac:dyDescent="0.2">
      <c r="A3" s="82" t="s">
        <v>363</v>
      </c>
      <c r="B3" s="84">
        <v>1</v>
      </c>
      <c r="C3" s="84" t="s">
        <v>100</v>
      </c>
      <c r="D3" s="174" t="s">
        <v>37</v>
      </c>
      <c r="E3" s="66" t="s">
        <v>370</v>
      </c>
      <c r="F3" s="66" t="s">
        <v>214</v>
      </c>
      <c r="G3" s="66" t="s">
        <v>218</v>
      </c>
      <c r="H3" s="66" t="s">
        <v>213</v>
      </c>
      <c r="I3" s="66" t="s">
        <v>371</v>
      </c>
      <c r="J3" s="83" t="s">
        <v>139</v>
      </c>
      <c r="K3" s="84" t="s">
        <v>382</v>
      </c>
      <c r="L3" s="84" t="s">
        <v>101</v>
      </c>
    </row>
    <row r="4" spans="1:12" ht="64" x14ac:dyDescent="0.2">
      <c r="A4" s="82" t="s">
        <v>363</v>
      </c>
      <c r="B4" s="82">
        <v>2</v>
      </c>
      <c r="C4" s="84" t="s">
        <v>378</v>
      </c>
      <c r="D4" s="175"/>
      <c r="E4" s="66" t="s">
        <v>375</v>
      </c>
      <c r="F4" s="66" t="s">
        <v>214</v>
      </c>
      <c r="G4" s="66" t="s">
        <v>215</v>
      </c>
      <c r="H4" s="66" t="s">
        <v>260</v>
      </c>
      <c r="I4" s="66" t="s">
        <v>379</v>
      </c>
      <c r="J4" s="83" t="s">
        <v>130</v>
      </c>
      <c r="K4" s="84" t="s">
        <v>383</v>
      </c>
      <c r="L4" s="84" t="s">
        <v>137</v>
      </c>
    </row>
    <row r="5" spans="1:12" ht="43" customHeight="1" x14ac:dyDescent="0.2">
      <c r="A5" s="82" t="s">
        <v>363</v>
      </c>
      <c r="B5" s="84">
        <v>3</v>
      </c>
      <c r="C5" s="84" t="s">
        <v>138</v>
      </c>
      <c r="D5" s="175"/>
      <c r="E5" s="66" t="s">
        <v>376</v>
      </c>
      <c r="F5" s="66" t="s">
        <v>214</v>
      </c>
      <c r="G5" s="66" t="s">
        <v>215</v>
      </c>
      <c r="H5" s="66" t="s">
        <v>260</v>
      </c>
      <c r="I5" s="66" t="s">
        <v>366</v>
      </c>
      <c r="J5" s="83" t="s">
        <v>203</v>
      </c>
      <c r="K5" s="84" t="s">
        <v>104</v>
      </c>
      <c r="L5" s="84" t="s">
        <v>105</v>
      </c>
    </row>
    <row r="6" spans="1:12" ht="42" customHeight="1" x14ac:dyDescent="0.2">
      <c r="A6" s="82" t="s">
        <v>363</v>
      </c>
      <c r="B6" s="82">
        <v>4</v>
      </c>
      <c r="C6" s="84" t="s">
        <v>381</v>
      </c>
      <c r="D6" s="175"/>
      <c r="E6" s="81" t="s">
        <v>228</v>
      </c>
      <c r="F6" s="72" t="s">
        <v>208</v>
      </c>
      <c r="G6" s="72" t="s">
        <v>215</v>
      </c>
      <c r="H6" s="72" t="s">
        <v>368</v>
      </c>
      <c r="I6" s="66" t="s">
        <v>369</v>
      </c>
      <c r="J6" s="83" t="s">
        <v>140</v>
      </c>
      <c r="K6" s="84" t="s">
        <v>107</v>
      </c>
      <c r="L6" s="84" t="s">
        <v>108</v>
      </c>
    </row>
    <row r="7" spans="1:12" ht="40" customHeight="1" x14ac:dyDescent="0.2">
      <c r="A7" s="82" t="s">
        <v>363</v>
      </c>
      <c r="B7" s="84">
        <v>5</v>
      </c>
      <c r="C7" s="84" t="s">
        <v>362</v>
      </c>
      <c r="D7" s="175"/>
      <c r="E7" s="66" t="s">
        <v>365</v>
      </c>
      <c r="F7" s="66" t="s">
        <v>214</v>
      </c>
      <c r="G7" s="66" t="s">
        <v>215</v>
      </c>
      <c r="H7" s="66" t="s">
        <v>260</v>
      </c>
      <c r="I7" s="66" t="s">
        <v>367</v>
      </c>
      <c r="J7" s="83" t="s">
        <v>131</v>
      </c>
      <c r="K7" s="84" t="s">
        <v>141</v>
      </c>
      <c r="L7" s="84" t="s">
        <v>142</v>
      </c>
    </row>
    <row r="8" spans="1:12" ht="16" hidden="1" x14ac:dyDescent="0.2">
      <c r="C8" s="66" t="s">
        <v>102</v>
      </c>
      <c r="D8" s="66" t="s">
        <v>37</v>
      </c>
    </row>
    <row r="9" spans="1:12" ht="32" hidden="1" x14ac:dyDescent="0.2">
      <c r="C9" s="66" t="s">
        <v>138</v>
      </c>
      <c r="D9" s="66" t="s">
        <v>37</v>
      </c>
    </row>
    <row r="10" spans="1:12" ht="48" hidden="1" x14ac:dyDescent="0.2">
      <c r="C10" s="66" t="s">
        <v>362</v>
      </c>
      <c r="D10" s="66" t="s">
        <v>37</v>
      </c>
      <c r="E10" s="66" t="s">
        <v>365</v>
      </c>
      <c r="F10" s="66" t="s">
        <v>214</v>
      </c>
      <c r="G10" s="66" t="s">
        <v>215</v>
      </c>
      <c r="H10" s="66" t="s">
        <v>213</v>
      </c>
      <c r="I10" s="66" t="s">
        <v>367</v>
      </c>
    </row>
    <row r="11" spans="1:12" ht="32" hidden="1" x14ac:dyDescent="0.2">
      <c r="C11" s="66" t="s">
        <v>106</v>
      </c>
      <c r="D11" s="66" t="s">
        <v>37</v>
      </c>
      <c r="E11" s="66" t="s">
        <v>228</v>
      </c>
      <c r="F11" s="66" t="s">
        <v>214</v>
      </c>
      <c r="G11" s="66" t="s">
        <v>215</v>
      </c>
      <c r="H11" s="66" t="s">
        <v>368</v>
      </c>
      <c r="I11" s="66" t="s">
        <v>369</v>
      </c>
    </row>
    <row r="12" spans="1:12" ht="48" hidden="1" x14ac:dyDescent="0.2">
      <c r="C12" s="66" t="s">
        <v>100</v>
      </c>
      <c r="D12" s="66" t="s">
        <v>37</v>
      </c>
      <c r="E12" s="66" t="s">
        <v>370</v>
      </c>
      <c r="F12" s="66" t="s">
        <v>214</v>
      </c>
      <c r="G12" s="66" t="s">
        <v>218</v>
      </c>
      <c r="H12" s="66" t="s">
        <v>213</v>
      </c>
      <c r="I12" s="66" t="s">
        <v>371</v>
      </c>
    </row>
    <row r="13" spans="1:12" ht="32" x14ac:dyDescent="0.2">
      <c r="C13" s="66" t="s">
        <v>380</v>
      </c>
      <c r="D13" s="66" t="s">
        <v>37</v>
      </c>
      <c r="E13" s="66" t="s">
        <v>372</v>
      </c>
      <c r="F13" s="66" t="s">
        <v>220</v>
      </c>
      <c r="G13" s="66" t="s">
        <v>216</v>
      </c>
      <c r="H13" s="66" t="s">
        <v>213</v>
      </c>
      <c r="I13" s="66" t="s">
        <v>373</v>
      </c>
      <c r="J13" s="83" t="s">
        <v>384</v>
      </c>
      <c r="K13" s="83" t="s">
        <v>385</v>
      </c>
    </row>
    <row r="14" spans="1:12" ht="55.5" hidden="1" customHeight="1" thickBot="1" x14ac:dyDescent="0.25">
      <c r="C14" s="66" t="s">
        <v>364</v>
      </c>
      <c r="D14" s="66" t="s">
        <v>37</v>
      </c>
      <c r="E14" s="66" t="s">
        <v>374</v>
      </c>
      <c r="F14" s="66" t="s">
        <v>220</v>
      </c>
      <c r="G14" s="66" t="s">
        <v>218</v>
      </c>
      <c r="H14" s="66" t="s">
        <v>213</v>
      </c>
      <c r="I14" s="66" t="s">
        <v>377</v>
      </c>
    </row>
    <row r="15" spans="1:12" x14ac:dyDescent="0.2">
      <c r="D15" s="63"/>
      <c r="E15" s="113"/>
      <c r="F15" s="114"/>
      <c r="G15" s="114"/>
      <c r="H15" s="114"/>
      <c r="I15" s="114"/>
    </row>
    <row r="16" spans="1:12" x14ac:dyDescent="0.2">
      <c r="C16" s="147" t="s">
        <v>519</v>
      </c>
      <c r="L16" s="74" t="s">
        <v>133</v>
      </c>
    </row>
  </sheetData>
  <mergeCells count="1">
    <mergeCell ref="D3:D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Priority Strategies</vt:lpstr>
      <vt:lpstr>2 Decarbonize Energy Sources</vt:lpstr>
      <vt:lpstr>3 Optimize</vt:lpstr>
      <vt:lpstr>4 Implement</vt:lpstr>
      <vt:lpstr>5 Decarbonize Trans</vt:lpstr>
      <vt:lpstr>6 Reduce VMT</vt:lpstr>
      <vt:lpstr>7 Manage Water &amp; Waste</vt:lpstr>
      <vt:lpstr>8 Sustain Ecosystems</vt:lpstr>
      <vt:lpstr>1 Demonstrate Leadership</vt:lpstr>
      <vt:lpstr>2021 Regional CAP</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Edith Makra</dc:creator>
  <cp:lastModifiedBy>Cheryl Scott</cp:lastModifiedBy>
  <dcterms:created xsi:type="dcterms:W3CDTF">2021-02-07T00:31:38Z</dcterms:created>
  <dcterms:modified xsi:type="dcterms:W3CDTF">2024-02-20T19:22:11Z</dcterms:modified>
</cp:coreProperties>
</file>